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nika Szkrabko\Desktop\Wykaz pracodawców\2025\"/>
    </mc:Choice>
  </mc:AlternateContent>
  <xr:revisionPtr revIDLastSave="0" documentId="13_ncr:1_{96D47FDD-E7F2-4770-B693-5F4C026A079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tyczeń" sheetId="16" r:id="rId1"/>
    <sheet name="luty" sheetId="1" r:id="rId2"/>
    <sheet name="marzec " sheetId="17" r:id="rId3"/>
    <sheet name="kwiecień" sheetId="27" r:id="rId4"/>
    <sheet name="aktualny" sheetId="26" r:id="rId5"/>
  </sheets>
  <externalReferences>
    <externalReference r:id="rId6"/>
    <externalReference r:id="rId7"/>
  </externalReferences>
  <definedNames>
    <definedName name="_xlnm._FilterDatabase" localSheetId="4" hidden="1">aktualny!$C$1:$P$86</definedName>
    <definedName name="_xlnm.Print_Area" localSheetId="4">aktualny!$A$1:$Q$86</definedName>
    <definedName name="_xlnm.Print_Area" localSheetId="3">kwiecień!$A$1:$L$26</definedName>
    <definedName name="_xlnm.Print_Area" localSheetId="1">luty!$A$1:$L$30</definedName>
    <definedName name="_xlnm.Print_Area" localSheetId="2">'marzec '!$A$1:$L$25</definedName>
    <definedName name="_xlnm.Print_Area" localSheetId="0">styczeń!$A$1:$K$11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26" l="1"/>
  <c r="G86" i="26" l="1"/>
  <c r="F86" i="26"/>
  <c r="H86" i="26"/>
  <c r="M65" i="26" l="1"/>
  <c r="M66" i="26"/>
  <c r="L65" i="26"/>
  <c r="L66" i="26"/>
  <c r="K65" i="26"/>
  <c r="K66" i="26"/>
  <c r="C24" i="26" l="1"/>
  <c r="C8" i="26"/>
  <c r="O35" i="26"/>
  <c r="O36" i="26"/>
  <c r="O37" i="26"/>
  <c r="O38" i="26"/>
  <c r="O39" i="26"/>
  <c r="O27" i="26"/>
  <c r="O28" i="26"/>
  <c r="O29" i="26"/>
  <c r="O30" i="26"/>
  <c r="O31" i="26"/>
  <c r="O32" i="26"/>
  <c r="O33" i="26"/>
  <c r="O34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D41" i="26"/>
  <c r="D42" i="26"/>
  <c r="D43" i="26"/>
  <c r="D44" i="26"/>
  <c r="O40" i="26"/>
  <c r="P40" i="26"/>
  <c r="O41" i="26"/>
  <c r="P41" i="26"/>
  <c r="O42" i="26"/>
  <c r="P42" i="26"/>
  <c r="O43" i="26"/>
  <c r="P43" i="26"/>
  <c r="O44" i="26"/>
  <c r="P44" i="26"/>
  <c r="O45" i="26"/>
  <c r="P45" i="26"/>
  <c r="P46" i="26"/>
  <c r="O47" i="26"/>
  <c r="P47" i="26"/>
  <c r="O48" i="26"/>
  <c r="P48" i="26"/>
  <c r="P49" i="26"/>
  <c r="O50" i="26"/>
  <c r="P50" i="26"/>
  <c r="O51" i="26"/>
  <c r="P51" i="26"/>
  <c r="N39" i="26"/>
  <c r="N40" i="26"/>
  <c r="N41" i="26"/>
  <c r="N42" i="26"/>
  <c r="N43" i="26"/>
  <c r="N44" i="26"/>
  <c r="N46" i="26"/>
  <c r="N47" i="26"/>
  <c r="N49" i="26"/>
  <c r="N50" i="26"/>
  <c r="N51" i="26"/>
  <c r="E40" i="26"/>
  <c r="E41" i="26"/>
  <c r="E43" i="26"/>
  <c r="E44" i="26"/>
  <c r="C40" i="26"/>
  <c r="C41" i="26"/>
  <c r="C42" i="26"/>
  <c r="C43" i="26"/>
  <c r="C44" i="26"/>
  <c r="C45" i="26"/>
  <c r="C47" i="26"/>
  <c r="C49" i="26"/>
  <c r="C50" i="26"/>
  <c r="C51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J27" i="26"/>
  <c r="J86" i="26" s="1"/>
  <c r="E27" i="26"/>
  <c r="E28" i="26"/>
  <c r="E29" i="26"/>
  <c r="E30" i="26"/>
  <c r="E31" i="26"/>
  <c r="E33" i="26"/>
  <c r="E34" i="26"/>
  <c r="E35" i="26"/>
  <c r="E36" i="26"/>
  <c r="E37" i="26"/>
  <c r="E38" i="26"/>
  <c r="E39" i="26"/>
  <c r="D27" i="26"/>
  <c r="D29" i="26"/>
  <c r="D31" i="26"/>
  <c r="D32" i="26"/>
  <c r="D33" i="26"/>
  <c r="D34" i="26"/>
  <c r="D35" i="26"/>
  <c r="D36" i="26"/>
  <c r="D37" i="26"/>
  <c r="D38" i="26"/>
  <c r="D39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10" i="26"/>
  <c r="D10" i="26"/>
  <c r="E10" i="26"/>
  <c r="K10" i="26"/>
  <c r="L10" i="26"/>
  <c r="M10" i="26"/>
  <c r="N10" i="26"/>
  <c r="O10" i="26"/>
  <c r="P10" i="26"/>
  <c r="C11" i="26"/>
  <c r="L11" i="26"/>
  <c r="M11" i="26"/>
  <c r="N11" i="26"/>
  <c r="O11" i="26"/>
  <c r="P11" i="26"/>
  <c r="C12" i="26"/>
  <c r="D12" i="26"/>
  <c r="E12" i="26"/>
  <c r="K12" i="26"/>
  <c r="L12" i="26"/>
  <c r="M12" i="26"/>
  <c r="N12" i="26"/>
  <c r="O12" i="26"/>
  <c r="P12" i="26"/>
  <c r="C13" i="26"/>
  <c r="K13" i="26"/>
  <c r="L13" i="26"/>
  <c r="N13" i="26"/>
  <c r="O13" i="26"/>
  <c r="P13" i="26"/>
  <c r="C14" i="26"/>
  <c r="D14" i="26"/>
  <c r="E14" i="26"/>
  <c r="K14" i="26"/>
  <c r="L14" i="26"/>
  <c r="M14" i="26"/>
  <c r="N14" i="26"/>
  <c r="O14" i="26"/>
  <c r="P14" i="26"/>
  <c r="C15" i="26"/>
  <c r="D15" i="26"/>
  <c r="E15" i="26"/>
  <c r="K15" i="26"/>
  <c r="L15" i="26"/>
  <c r="M15" i="26"/>
  <c r="N15" i="26"/>
  <c r="O15" i="26"/>
  <c r="P15" i="26"/>
  <c r="C16" i="26"/>
  <c r="D16" i="26"/>
  <c r="E16" i="26"/>
  <c r="K16" i="26"/>
  <c r="L16" i="26"/>
  <c r="M16" i="26"/>
  <c r="N16" i="26"/>
  <c r="O16" i="26"/>
  <c r="P16" i="26"/>
  <c r="C17" i="26"/>
  <c r="D17" i="26"/>
  <c r="E17" i="26"/>
  <c r="K17" i="26"/>
  <c r="L17" i="26"/>
  <c r="M17" i="26"/>
  <c r="N17" i="26"/>
  <c r="O17" i="26"/>
  <c r="P17" i="26"/>
  <c r="C18" i="26"/>
  <c r="D18" i="26"/>
  <c r="E18" i="26"/>
  <c r="K18" i="26"/>
  <c r="M18" i="26"/>
  <c r="N18" i="26"/>
  <c r="O18" i="26"/>
  <c r="P18" i="26"/>
  <c r="C19" i="26"/>
  <c r="D19" i="26"/>
  <c r="K19" i="26"/>
  <c r="L19" i="26"/>
  <c r="M19" i="26"/>
  <c r="N19" i="26"/>
  <c r="O19" i="26"/>
  <c r="P19" i="26"/>
  <c r="C20" i="26"/>
  <c r="D20" i="26"/>
  <c r="E20" i="26"/>
  <c r="K20" i="26"/>
  <c r="L20" i="26"/>
  <c r="M20" i="26"/>
  <c r="O20" i="26"/>
  <c r="P20" i="26"/>
  <c r="C21" i="26"/>
  <c r="D21" i="26"/>
  <c r="E21" i="26"/>
  <c r="K21" i="26"/>
  <c r="L21" i="26"/>
  <c r="M21" i="26"/>
  <c r="N21" i="26"/>
  <c r="O21" i="26"/>
  <c r="P21" i="26"/>
  <c r="C22" i="26"/>
  <c r="D22" i="26"/>
  <c r="E22" i="26"/>
  <c r="K22" i="26"/>
  <c r="L22" i="26"/>
  <c r="M22" i="26"/>
  <c r="N22" i="26"/>
  <c r="O22" i="26"/>
  <c r="P22" i="26"/>
  <c r="C23" i="26"/>
  <c r="D23" i="26"/>
  <c r="E23" i="26"/>
  <c r="K23" i="26"/>
  <c r="L23" i="26"/>
  <c r="M23" i="26"/>
  <c r="N23" i="26"/>
  <c r="O23" i="26"/>
  <c r="P23" i="26"/>
  <c r="D24" i="26"/>
  <c r="E24" i="26"/>
  <c r="K24" i="26"/>
  <c r="L24" i="26"/>
  <c r="M24" i="26"/>
  <c r="N24" i="26"/>
  <c r="O24" i="26"/>
  <c r="P24" i="26"/>
  <c r="C25" i="26"/>
  <c r="D25" i="26"/>
  <c r="E25" i="26"/>
  <c r="K25" i="26"/>
  <c r="L25" i="26"/>
  <c r="M25" i="26"/>
  <c r="N25" i="26"/>
  <c r="O25" i="26"/>
  <c r="P25" i="26"/>
  <c r="C26" i="26"/>
  <c r="D26" i="26"/>
  <c r="E26" i="26"/>
  <c r="K26" i="26"/>
  <c r="L26" i="26"/>
  <c r="M26" i="26"/>
  <c r="N26" i="26"/>
  <c r="O26" i="26"/>
  <c r="P26" i="26"/>
  <c r="D8" i="26"/>
  <c r="E8" i="26"/>
  <c r="L8" i="26"/>
  <c r="M8" i="26"/>
  <c r="N8" i="26"/>
  <c r="O8" i="26"/>
  <c r="P8" i="26"/>
  <c r="C9" i="26"/>
  <c r="D9" i="26"/>
  <c r="E9" i="26"/>
  <c r="M9" i="26"/>
  <c r="O9" i="26"/>
  <c r="P9" i="26"/>
  <c r="C11" i="27"/>
  <c r="C10" i="27"/>
  <c r="C12" i="27"/>
  <c r="N86" i="26" l="1"/>
  <c r="L86" i="26"/>
  <c r="P86" i="26"/>
  <c r="E86" i="26"/>
  <c r="M86" i="26"/>
  <c r="K86" i="26"/>
  <c r="D86" i="26"/>
  <c r="O86" i="26"/>
  <c r="F23" i="17"/>
  <c r="C11" i="17" l="1"/>
  <c r="C13" i="17"/>
  <c r="C15" i="17"/>
  <c r="C17" i="17"/>
  <c r="F28" i="1" l="1"/>
  <c r="J9" i="16"/>
  <c r="I9" i="16"/>
  <c r="G9" i="16"/>
  <c r="D9" i="16"/>
  <c r="F9" i="16"/>
  <c r="H9" i="16"/>
  <c r="F24" i="27" l="1"/>
  <c r="E24" i="27"/>
  <c r="K24" i="27" l="1"/>
  <c r="J24" i="27"/>
  <c r="I24" i="27"/>
  <c r="H24" i="27"/>
  <c r="G24" i="27"/>
  <c r="D24" i="27"/>
  <c r="K23" i="17"/>
  <c r="J23" i="17"/>
  <c r="I23" i="17"/>
  <c r="H23" i="17"/>
  <c r="G23" i="17"/>
  <c r="E23" i="17"/>
  <c r="D23" i="17"/>
  <c r="K28" i="1"/>
  <c r="J28" i="1"/>
  <c r="I28" i="1"/>
  <c r="H28" i="1"/>
  <c r="G28" i="1"/>
  <c r="D28" i="1"/>
  <c r="E28" i="1"/>
  <c r="E9" i="16"/>
</calcChain>
</file>

<file path=xl/sharedStrings.xml><?xml version="1.0" encoding="utf-8"?>
<sst xmlns="http://schemas.openxmlformats.org/spreadsheetml/2006/main" count="309" uniqueCount="187">
  <si>
    <t>Lp.</t>
  </si>
  <si>
    <t>Nazwa pracodawcy/Imię  i Nazwisko osoby, z którą zawarto umowę</t>
  </si>
  <si>
    <t>Rodzaj instrumentu rynku pracy/źródło finansowania</t>
  </si>
  <si>
    <t>STAŻ</t>
  </si>
  <si>
    <t>Prace interwencyjne</t>
  </si>
  <si>
    <t>FP</t>
  </si>
  <si>
    <t>Liczba miejsc pracy</t>
  </si>
  <si>
    <t>1.</t>
  </si>
  <si>
    <t>2.</t>
  </si>
  <si>
    <t>3.</t>
  </si>
  <si>
    <t xml:space="preserve">Roboty publiczne </t>
  </si>
  <si>
    <t>4.</t>
  </si>
  <si>
    <t>5.</t>
  </si>
  <si>
    <t>Wyposażenie, doposażenie stanowiska pracy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</si>
  <si>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</si>
  <si>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</si>
  <si>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</si>
  <si>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</si>
  <si>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</si>
  <si>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</si>
  <si>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</si>
  <si>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</si>
  <si>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</si>
  <si>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</si>
  <si>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RAZEM:</t>
  </si>
  <si>
    <t>16.</t>
  </si>
  <si>
    <t>17.</t>
  </si>
  <si>
    <t>FEDS</t>
  </si>
  <si>
    <t>18.</t>
  </si>
  <si>
    <t>19.</t>
  </si>
  <si>
    <t>PFRON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</si>
  <si>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</si>
  <si>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</si>
  <si>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</si>
  <si>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</si>
  <si>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</si>
  <si>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</si>
  <si>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</si>
  <si>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</si>
  <si>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</si>
  <si>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</si>
  <si>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</si>
  <si>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</si>
  <si>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</si>
  <si>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</si>
  <si>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</si>
  <si>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</si>
  <si>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</si>
  <si>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</si>
  <si>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</si>
  <si>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</si>
  <si>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</si>
  <si>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</si>
  <si>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</si>
  <si>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</si>
  <si>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</si>
  <si>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</si>
  <si>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</si>
  <si>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</si>
  <si>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</si>
  <si>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</si>
  <si>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</si>
  <si>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</si>
  <si>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</si>
  <si>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</si>
  <si>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</si>
  <si>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</si>
  <si>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</si>
  <si>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</si>
  <si>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</si>
  <si>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</si>
  <si>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Razem:</t>
  </si>
  <si>
    <t>Wykaz pracodawców i zawartych umów z zakresu promocji zatrudnienia i instytucji rynku pracy zgodnie  z art. 59b Ustawy z dnia 20 kwietnia 2004 r. 
o promocji zatrudnienia i instytucjach rynku pracy w kwietniu 2025 roku.</t>
  </si>
  <si>
    <t>Wykaz pracodawców i zawartych umów z zakresu promocji zatrudnienia i instytucji rynku pracy zgodnie  z art. 59b Ustawy z dnia 20 kwietnia 2004 r. 
o promocji zatrudnienia i instytucjach rynku pracy w marcu 2025 roku.</t>
  </si>
  <si>
    <t>Wykaz pracodawców i zawartych umów z zakresu promocji zatrudnienia i instytucji rynku pracy zgodnie  z art. 59b Ustawy z dnia 20 kwietnia 2004 r. 
o promocji zatrudnienia i instytucjach rynku pracy w lutym 2025 roku.</t>
  </si>
  <si>
    <t>Wykaz pracodawców i zawartych umów z zakresu promocji zatrudnienia i instytucji rynku pracy zgodnie  z art. 59b Ustawy z dnia 20 kwietnia 2004 r. 
o promocji zatrudnienia i instytucjach rynku pracy w styczniu 2025 roku.</t>
  </si>
  <si>
    <t xml:space="preserve">Urząd Miejski w Olszynie </t>
  </si>
  <si>
    <t>Urząd Miasta Lubań</t>
  </si>
  <si>
    <t>Lubańskie Towarzystwo Budownictwa Społecznego Sp. z o.o.</t>
  </si>
  <si>
    <t>Starostwo Powiatowe w Lubaniu</t>
  </si>
  <si>
    <t>Sklep Spożywczo-Przemysłowy Gruszka Angelika Najda Leśna</t>
  </si>
  <si>
    <t>Lux Esthetic Magdalena Horzela Lubań</t>
  </si>
  <si>
    <t>Usługi Glazurnicze i Ogólnobudowlane Leszek Chodowski Lubań</t>
  </si>
  <si>
    <t>Stylizacja Paznokci Solarium Tropicana Agata Serafinowicz Lubań</t>
  </si>
  <si>
    <t>Ekipazpasją.pl Sp. z o.o. Olszyna</t>
  </si>
  <si>
    <t>Urząd Miejski w Leśnej</t>
  </si>
  <si>
    <t>Miejsko -Gminne Przedszkole im. Kubusia Puchatka w Leśnej</t>
  </si>
  <si>
    <t>Żłobek Miejski w Leśnej</t>
  </si>
  <si>
    <t>Urząd Gminy Siekierczyn</t>
  </si>
  <si>
    <t>Prace społecznie użyteczne</t>
  </si>
  <si>
    <t>Gmina Miejska Lubań 
(Urząd Miasta Lubań)</t>
  </si>
  <si>
    <t>Grażyna Stana Przedsiębiorstwo Handlowo-Usługowe „GRADIX” Gryfów Śląski</t>
  </si>
  <si>
    <t>PRZEMO-GARAGE AUTO SERWIS Przemysław Kułacz Siekieczyn</t>
  </si>
  <si>
    <t>Stowarzyszenie „PRZYSTAŃ” Schronisko dla bezdomnych 
im. Św. Brata Alberta Leśna</t>
  </si>
  <si>
    <t>Niepubliczny Żłobek Misiowa Kraina Aleksandra Piórkowska Lubań</t>
  </si>
  <si>
    <t>PRALNIA WODNA „FRANIA” Kamila Witkowska Pobiedna</t>
  </si>
  <si>
    <t>Biuro Rachunkowe Agnieszka Czepiel Lubań</t>
  </si>
  <si>
    <t>CONTROL TAX TUTAK Sp. z o.o. Lubań</t>
  </si>
  <si>
    <t>Refundację kosztów poniesionych na wynagrodzenia pracowników dla pracodawcy, którego zakład został zniszczony na skutek powodzi</t>
  </si>
  <si>
    <t>ŚLĄSKIE PODRÓŻE- BIURO TURYSTYCZNE I OFICYNA WYDAWNICZA DOROTA KUDERA – Świeradów Zdrój</t>
  </si>
  <si>
    <t>Urząd Skarbowy w Lubaniu</t>
  </si>
  <si>
    <t>Powiatowy Urząd Pracy w Lubaniu</t>
  </si>
  <si>
    <t>Zespół Szkół Ponadpodstawowych 
im. Adama Mickiewicza w Lubaniu</t>
  </si>
  <si>
    <t>Usługi Na Błysk Gabriela Świgost Siekierczyn</t>
  </si>
  <si>
    <t>Przedsiębiorstwo Usług Komunalnych Sp. z o.o. Olszyna</t>
  </si>
  <si>
    <t>MatiNet Mateusz Kisło Świecie</t>
  </si>
  <si>
    <t>Grażyna Stana P.H.U "GRADIX"  Gryfów Śląski</t>
  </si>
  <si>
    <t>Leszek Nowak NOWECH Chłodnictwo Klimatyzacja Lubań</t>
  </si>
  <si>
    <t>TOM- MAR Przedsiębiorstwo Usługowo- Handlowe Tomasz Liolios  Zaręba</t>
  </si>
  <si>
    <t>Firma Usługowo- Handlowa „BEA” Piotr Borowy  Zgorzelec 
(miejsce pracy Lubań)</t>
  </si>
  <si>
    <t>JP CARS Jarosław Biber  Lubań</t>
  </si>
  <si>
    <t>Odlewnia Metali Baworowo Leśna</t>
  </si>
  <si>
    <t xml:space="preserve">Zakład Gospodarki i Usług Komunalnych sp. z o.o. Lubań </t>
  </si>
  <si>
    <t>MultiUbezpieczenia
Aleksandra Murias Pisaczów</t>
  </si>
  <si>
    <t>Zaopatrzenie Przemysłu Elmet-Tools Andrzej Piotrowski w Lubaniu</t>
  </si>
  <si>
    <t>BAU – TRANS Eryk Kajda - LUBAŃ</t>
  </si>
  <si>
    <t>Firma „VERNAL” Konrad Wróblewski - RADOGOSZCZ</t>
  </si>
  <si>
    <t>Katarzyna Świderska - ZAPUSTA</t>
  </si>
  <si>
    <t>ENERGOKAB  Sp. z o.o. LUBAŃ</t>
  </si>
  <si>
    <t>TOM-MAR Przedsiębiorstwo Usługowo- Handlowe Tomasz Liolios - ZARĘBA</t>
  </si>
  <si>
    <t>Siłownia In Shape Catering dietetyczny Rafał Marciniak- LUBAŃ</t>
  </si>
  <si>
    <t>„Bezpieczna Przyszłość” Andrzej ADAMCZUK - LUBAŃ</t>
  </si>
  <si>
    <t xml:space="preserve">Urząd Miejski w Leśnej </t>
  </si>
  <si>
    <t>Zespół Szkół Zawodowych i Ogólnokształcących im. KZL 
w Lubaniu</t>
  </si>
  <si>
    <t>Katarzyna Świderska Zapusta</t>
  </si>
  <si>
    <t>Hurtownia ABC MAX Dorota Wieczorek Lubań</t>
  </si>
  <si>
    <t>Natalia Kowalska -Handel i Usługi Leśna</t>
  </si>
  <si>
    <t>Paweł Boroński Gepetto Design Kościelnik</t>
  </si>
  <si>
    <t>BAU – TRANS Eryk Kajda LUBAŃ</t>
  </si>
  <si>
    <t>BAU-TRANS ERYK Kajda Lubań</t>
  </si>
  <si>
    <t>Miejski Dom Kultury w Lubaniu</t>
  </si>
  <si>
    <t>Zakład Ubezpieczeń Społecznych 
Oddział w Wałbrzychu</t>
  </si>
  <si>
    <t>Urząd Gminy w Platerówce</t>
  </si>
  <si>
    <t>Promadent Centrum Stomatologiczne Grzegorz Majewicz Lubań</t>
  </si>
  <si>
    <t>Gminna Biblioteka Publiczna w Platerówce</t>
  </si>
  <si>
    <t>Lash Maiia Husieva Lubań</t>
  </si>
  <si>
    <t>Avantgarde Salon Fryzjerski Męski Anna Wójtowicz Lubań</t>
  </si>
  <si>
    <t>F.H.U. Ewela Ewelina Jakubczyk Lubań</t>
  </si>
  <si>
    <t>CALIFORNIA DEVELOPMENT sp. z o.o. Lubań</t>
  </si>
  <si>
    <t>Przedsiębiorstwo Produkcyjno Handlowo Usługowe ,,STELLA" Agnieszka   Stelzer Leśna</t>
  </si>
  <si>
    <t>JBC Sp. z o.o.  Bogatynia</t>
  </si>
  <si>
    <t>Firma Usługowo-Handlowa  
Wojciech Kulczycki  Pisarzowice</t>
  </si>
  <si>
    <t>Tęczowy Brukarz Łukasz Hulaszczy  Świeradów Zdrój</t>
  </si>
  <si>
    <t>Wykaz pracodawców i innych podmiotów, z którymi zawarto umowę w ramach form pomocy
na podstawie art. 80 ustawy z dnia 20.03.2025 r. o rynku pracy i służbach zatrudnienia</t>
  </si>
  <si>
    <t>60.</t>
  </si>
  <si>
    <t>61.</t>
  </si>
  <si>
    <t>62.</t>
  </si>
  <si>
    <t>63.</t>
  </si>
  <si>
    <t>64.</t>
  </si>
  <si>
    <t>65.</t>
  </si>
  <si>
    <t>66.</t>
  </si>
  <si>
    <t>ELMET S.C A.J Kudzia Lubań</t>
  </si>
  <si>
    <t xml:space="preserve">REMI Sp. z o.o. Lubań </t>
  </si>
  <si>
    <t>Robert Rutkowski
Usługi Budowlane</t>
  </si>
  <si>
    <t>BAUCENTRUM Dariusz Herman</t>
  </si>
  <si>
    <t>Akademia Malucha Niepubliczne Przedszkole Językowe Lubań</t>
  </si>
  <si>
    <t>Komenda Powiatowa Policji 
w Lubaniu</t>
  </si>
  <si>
    <t>67.</t>
  </si>
  <si>
    <t xml:space="preserve">SmaczneGO Iwona Kulczycka Lubań </t>
  </si>
  <si>
    <t>Ośrodek Szkoleń Specjalistycznych Straży Granicznej Lubań</t>
  </si>
  <si>
    <t>68.</t>
  </si>
  <si>
    <t>Ortoimplant Smile Mateusz Jestrzębski Lubań</t>
  </si>
  <si>
    <t>dla bezrobotnych zamieszkałych na wsi (W)</t>
  </si>
  <si>
    <t>dla osób powyżej 50 roku życia (50+)</t>
  </si>
  <si>
    <t>dla osób z niskimi kwalifikacjami (NKW)</t>
  </si>
  <si>
    <t>Rezerwa Minnistry</t>
  </si>
  <si>
    <t>69.</t>
  </si>
  <si>
    <t>70.</t>
  </si>
  <si>
    <t>FBL Tomasz Lassak Leśna</t>
  </si>
  <si>
    <t>71.</t>
  </si>
  <si>
    <t>72.</t>
  </si>
  <si>
    <t>73.</t>
  </si>
  <si>
    <t>74.</t>
  </si>
  <si>
    <t>Muzeum Regionalne w Lubaniu</t>
  </si>
  <si>
    <t>Urząd Gminy Lubań</t>
  </si>
  <si>
    <t>The Stylist Ewelina Augustynowicz 
w Lubaniu</t>
  </si>
  <si>
    <t>75.</t>
  </si>
  <si>
    <t>76.</t>
  </si>
  <si>
    <t>77.</t>
  </si>
  <si>
    <t>Dofinansowanie wynagrodzenia za zatrudnienie osoby po 50 roku życia FP</t>
  </si>
  <si>
    <t>AUTO IMPORT KRYSTIAN Krystian Pisarski Lubań</t>
  </si>
  <si>
    <t>Bccars Marcin Gudzowski Bolesławiec</t>
  </si>
  <si>
    <t>JUNIWERSAL P.P.H.U Lubań</t>
  </si>
  <si>
    <t>Niepubliczne Przedszkole Terapeutyczno-Włączające HOPP 
w Lubaniu</t>
  </si>
  <si>
    <t>78.</t>
  </si>
  <si>
    <t>NZOZ Łużyckie Centrum Medyczne w Lubani Sp. z o.o.</t>
  </si>
  <si>
    <t>Stylizacja Paznokci Agata Zjawin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</si>
</sst>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1.5"/>
      <color theme="1"/>
      <name val="Calibri"/>
      <family val="2"/>
      <charset val="238"/>
      <scheme val="minor"/>
    </font>
    <font>
      <b/>
      <sz val="9.5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94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2" xfId="0" applyFont="1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 textRotation="90" wrapText="1"/>
    </xf>
    <xf numFmtId="0" fontId="4" fillId="4" borderId="34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0" fillId="3" borderId="28" xfId="0" applyFill="1" applyBorder="1"/>
    <xf numFmtId="0" fontId="2" fillId="3" borderId="1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center" textRotation="90" wrapText="1"/>
    </xf>
    <xf numFmtId="0" fontId="10" fillId="2" borderId="37" xfId="0" applyFont="1" applyFill="1" applyBorder="1" applyAlignment="1">
      <alignment horizontal="center" vertical="center" textRotation="90" wrapText="1"/>
    </xf>
    <xf numFmtId="0" fontId="10" fillId="2" borderId="38" xfId="0" applyFont="1" applyFill="1" applyBorder="1" applyAlignment="1">
      <alignment horizontal="center" vertical="center" textRotation="90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0" fontId="2" fillId="7" borderId="13" xfId="0" applyFont="1" applyFill="1" applyBorder="1" applyAlignment="1">
      <alignment horizontal="center" vertical="center" textRotation="90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textRotation="90"/>
    </xf>
    <xf numFmtId="0" fontId="2" fillId="5" borderId="44" xfId="0" applyFont="1" applyFill="1" applyBorder="1" applyAlignment="1">
      <alignment horizontal="center" vertical="center" textRotation="90"/>
    </xf>
    <xf numFmtId="0" fontId="2" fillId="5" borderId="38" xfId="0" applyFont="1" applyFill="1" applyBorder="1" applyAlignment="1">
      <alignment horizontal="center" vertical="center" textRotation="90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textRotation="90"/>
    </xf>
    <xf numFmtId="0" fontId="2" fillId="4" borderId="41" xfId="0" applyFont="1" applyFill="1" applyBorder="1" applyAlignment="1">
      <alignment horizontal="center" vertical="center" textRotation="90"/>
    </xf>
    <xf numFmtId="0" fontId="2" fillId="4" borderId="51" xfId="0" applyFont="1" applyFill="1" applyBorder="1" applyAlignment="1">
      <alignment horizontal="center" vertical="center" textRotation="90"/>
    </xf>
    <xf numFmtId="0" fontId="2" fillId="4" borderId="21" xfId="0" applyFont="1" applyFill="1" applyBorder="1" applyAlignment="1">
      <alignment horizontal="center" vertical="center" textRotation="90"/>
    </xf>
    <xf numFmtId="0" fontId="2" fillId="4" borderId="52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textRotation="90"/>
    </xf>
    <xf numFmtId="0" fontId="2" fillId="6" borderId="46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45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46" xfId="0" applyFont="1" applyFill="1" applyBorder="1" applyAlignment="1">
      <alignment horizontal="center" vertical="center" textRotation="90"/>
    </xf>
    <xf numFmtId="0" fontId="2" fillId="6" borderId="18" xfId="0" applyFont="1" applyFill="1" applyBorder="1" applyAlignment="1">
      <alignment horizontal="center" vertical="center" textRotation="90" wrapText="1"/>
    </xf>
    <xf numFmtId="0" fontId="2" fillId="6" borderId="45" xfId="0" applyFont="1" applyFill="1" applyBorder="1" applyAlignment="1">
      <alignment horizontal="center" vertical="center" textRotation="90" wrapText="1"/>
    </xf>
    <xf numFmtId="0" fontId="10" fillId="8" borderId="56" xfId="0" applyFont="1" applyFill="1" applyBorder="1" applyAlignment="1">
      <alignment horizontal="center" vertical="center" textRotation="90" wrapText="1"/>
    </xf>
    <xf numFmtId="0" fontId="10" fillId="8" borderId="53" xfId="0" applyFont="1" applyFill="1" applyBorder="1" applyAlignment="1">
      <alignment horizontal="center" vertical="center" textRotation="90" wrapText="1"/>
    </xf>
    <xf numFmtId="0" fontId="10" fillId="8" borderId="47" xfId="0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 textRotation="90" wrapText="1"/>
    </xf>
    <xf numFmtId="0" fontId="10" fillId="9" borderId="44" xfId="0" applyFont="1" applyFill="1" applyBorder="1" applyAlignment="1">
      <alignment horizontal="center" vertical="center" textRotation="90" wrapText="1"/>
    </xf>
    <xf numFmtId="0" fontId="10" fillId="9" borderId="38" xfId="0" applyFont="1" applyFill="1" applyBorder="1" applyAlignment="1">
      <alignment horizontal="center" vertical="center" textRotation="90" wrapText="1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3" borderId="0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61" xfId="0" applyBorder="1"/>
    <xf numFmtId="0" fontId="0" fillId="3" borderId="61" xfId="0" applyFill="1" applyBorder="1"/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ka%20Szkrabko\Desktop\Wykaz%20pracodawc&#243;w\2025\3.%20marzec\1.%20PE&#321;EN%20REJESTR%20KOSZT&#211;W%20I%20UM&#211;W%20STA&#379;E%202025.xlsx" TargetMode="External"/><Relationship Id="rId1" Type="http://schemas.openxmlformats.org/officeDocument/2006/relationships/externalLinkPath" Target="3.%20marzec/1.%20PE&#321;EN%20REJESTR%20KOSZT&#211;W%20I%20UM&#211;W%20STA&#379;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ka%20Szkrabko\Desktop\Wykaz%20pracodawc&#243;w\2025\4.%20kwiecie&#324;\1.%20PE&#321;EN%20REJESTR%20KOSZT&#211;W%20I%20UM&#211;W%20STA&#379;E%202025.xlsx" TargetMode="External"/><Relationship Id="rId1" Type="http://schemas.openxmlformats.org/officeDocument/2006/relationships/externalLinkPath" Target="4.%20kwiecie&#324;/1.%20PE&#321;EN%20REJESTR%20KOSZT&#211;W%20I%20UM&#211;W%20STA&#379;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usz Pracy"/>
      <sheetName val="FEDS"/>
      <sheetName val="REZERWA -30"/>
      <sheetName val="REZERWA NKW"/>
      <sheetName val="REZERWA WIEŚ"/>
      <sheetName val="PFRON"/>
      <sheetName val="Badania "/>
      <sheetName val="FP - Zaświadczenie"/>
      <sheetName val="FEDS - Zaświadczenie"/>
      <sheetName val="Rezerwa W - Zaświadczenie"/>
      <sheetName val="Rezerwa NKW - Zaświadczenie"/>
    </sheetNames>
    <sheetDataSet>
      <sheetData sheetId="0"/>
      <sheetData sheetId="1">
        <row r="19">
          <cell r="F19" t="str">
            <v>Urząd Gminy Siekierczyn</v>
          </cell>
        </row>
        <row r="22">
          <cell r="F22" t="str">
            <v>Starostwo Powiatowe w Lubaniu</v>
          </cell>
        </row>
        <row r="24">
          <cell r="F24" t="str">
            <v>Sąd Rejonowy w Lubaniu</v>
          </cell>
        </row>
        <row r="26">
          <cell r="F26" t="str">
            <v>Zespół Powiatowe Centrum Edukacyjne w Lubaniu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usz Pracy"/>
      <sheetName val="FEDS"/>
      <sheetName val="REZERWA -30"/>
      <sheetName val="REZERWA NKW"/>
      <sheetName val="REZERWA WIEŚ"/>
      <sheetName val="PFRON"/>
      <sheetName val="Badania "/>
      <sheetName val="FP - Zaświadczenie"/>
      <sheetName val="FEDS - Zaświadczenie"/>
      <sheetName val="Rezerwa W - Zaświadczenie"/>
      <sheetName val="Rezerwa NKW - Zaświadczenie"/>
    </sheetNames>
    <sheetDataSet>
      <sheetData sheetId="0"/>
      <sheetData sheetId="1">
        <row r="34">
          <cell r="F34" t="str">
            <v>Przedsiębiorstwo Usług Komunalnych Sp. z o.o. w Olszynie</v>
          </cell>
        </row>
        <row r="35">
          <cell r="F35" t="str">
            <v>Przedsiębiorstwo Handlowo-Usługowe Kazimierz Dryszel w Świeradowie Zdroju</v>
          </cell>
        </row>
        <row r="36">
          <cell r="F36" t="str">
            <v>Starostwo Powiatowe w Lubaniu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EC5C-C882-4863-940B-65C096542A10}">
  <sheetPr>
    <pageSetUpPr fitToPage="1"/>
  </sheetPr>
  <dimension ref="B1:J10"/>
  <sheetViews>
    <sheetView zoomScaleNormal="100" workbookViewId="0">
      <selection activeCell="K8" sqref="K8"/>
    </sheetView>
  </sheetViews>
  <sheetFormatPr defaultRowHeight="15"/>
  <cols>
    <col min="3" max="3" width="37.7109375" customWidth="1"/>
    <col min="4" max="4" width="11.140625" customWidth="1"/>
    <col min="5" max="5" width="11.28515625" customWidth="1"/>
    <col min="7" max="7" width="10.7109375" customWidth="1"/>
    <col min="8" max="9" width="11.140625" customWidth="1"/>
    <col min="10" max="10" width="11.85546875" customWidth="1"/>
  </cols>
  <sheetData>
    <row r="1" spans="2:10" ht="15.75" thickBot="1"/>
    <row r="2" spans="2:10" ht="71.25" customHeight="1" thickBot="1">
      <c r="B2" s="107" t="s">
        <v>75</v>
      </c>
      <c r="C2" s="108"/>
      <c r="D2" s="108"/>
      <c r="E2" s="108"/>
      <c r="F2" s="108"/>
      <c r="G2" s="108"/>
      <c r="H2" s="108"/>
      <c r="I2" s="108"/>
      <c r="J2" s="109"/>
    </row>
    <row r="3" spans="2:10" ht="15.75" thickBot="1">
      <c r="B3" s="110" t="s">
        <v>0</v>
      </c>
      <c r="C3" s="113" t="s">
        <v>1</v>
      </c>
      <c r="D3" s="116" t="s">
        <v>2</v>
      </c>
      <c r="E3" s="117"/>
      <c r="F3" s="117"/>
      <c r="G3" s="117"/>
      <c r="H3" s="117"/>
      <c r="I3" s="117"/>
      <c r="J3" s="118"/>
    </row>
    <row r="4" spans="2:10" s="18" customFormat="1" ht="42" customHeight="1">
      <c r="B4" s="111"/>
      <c r="C4" s="114"/>
      <c r="D4" s="119" t="s">
        <v>3</v>
      </c>
      <c r="E4" s="120"/>
      <c r="F4" s="113" t="s">
        <v>10</v>
      </c>
      <c r="G4" s="119" t="s">
        <v>4</v>
      </c>
      <c r="H4" s="120"/>
      <c r="I4" s="121" t="s">
        <v>13</v>
      </c>
      <c r="J4" s="122"/>
    </row>
    <row r="5" spans="2:10" ht="87" customHeight="1" thickBot="1">
      <c r="B5" s="112"/>
      <c r="C5" s="115"/>
      <c r="D5" s="4" t="s">
        <v>5</v>
      </c>
      <c r="E5" s="14" t="s">
        <v>27</v>
      </c>
      <c r="F5" s="115"/>
      <c r="G5" s="4" t="s">
        <v>5</v>
      </c>
      <c r="H5" s="14" t="s">
        <v>27</v>
      </c>
      <c r="I5" s="4" t="s">
        <v>5</v>
      </c>
      <c r="J5" s="14" t="s">
        <v>27</v>
      </c>
    </row>
    <row r="6" spans="2:10" ht="15.75" thickBot="1">
      <c r="B6" s="106"/>
      <c r="C6" s="106"/>
      <c r="D6" s="106" t="s">
        <v>6</v>
      </c>
      <c r="E6" s="106"/>
      <c r="F6" s="106"/>
      <c r="G6" s="106"/>
      <c r="H6" s="106"/>
      <c r="I6" s="106"/>
      <c r="J6" s="106"/>
    </row>
    <row r="7" spans="2:10" ht="45" customHeight="1">
      <c r="B7" s="7" t="s">
        <v>7</v>
      </c>
      <c r="C7" s="44" t="s">
        <v>125</v>
      </c>
      <c r="D7" s="52">
        <v>0</v>
      </c>
      <c r="E7" s="53">
        <v>0</v>
      </c>
      <c r="F7" s="54">
        <v>0</v>
      </c>
      <c r="G7" s="52">
        <v>0</v>
      </c>
      <c r="H7" s="53">
        <v>1</v>
      </c>
      <c r="I7" s="52">
        <v>0</v>
      </c>
      <c r="J7" s="55">
        <v>0</v>
      </c>
    </row>
    <row r="8" spans="2:10" ht="32.25" customHeight="1" thickBot="1">
      <c r="B8" s="17" t="s">
        <v>8</v>
      </c>
      <c r="C8" s="51" t="s">
        <v>76</v>
      </c>
      <c r="D8" s="56">
        <v>0</v>
      </c>
      <c r="E8" s="57">
        <v>0</v>
      </c>
      <c r="F8" s="58">
        <v>4</v>
      </c>
      <c r="G8" s="56">
        <v>0</v>
      </c>
      <c r="H8" s="57">
        <v>0</v>
      </c>
      <c r="I8" s="56">
        <v>0</v>
      </c>
      <c r="J8" s="59">
        <v>0</v>
      </c>
    </row>
    <row r="9" spans="2:10" ht="24.95" customHeight="1" thickBot="1">
      <c r="B9" s="3"/>
      <c r="C9" s="22" t="s">
        <v>24</v>
      </c>
      <c r="D9" s="60">
        <f t="shared" ref="D9:J9" si="0">SUM(D7:D8)</f>
        <v>0</v>
      </c>
      <c r="E9" s="61">
        <f t="shared" si="0"/>
        <v>0</v>
      </c>
      <c r="F9" s="62">
        <f t="shared" si="0"/>
        <v>4</v>
      </c>
      <c r="G9" s="60">
        <f t="shared" si="0"/>
        <v>0</v>
      </c>
      <c r="H9" s="61">
        <f t="shared" si="0"/>
        <v>1</v>
      </c>
      <c r="I9" s="60">
        <f t="shared" si="0"/>
        <v>0</v>
      </c>
      <c r="J9" s="61">
        <f t="shared" si="0"/>
        <v>0</v>
      </c>
    </row>
    <row r="10" spans="2:10" ht="24.95" customHeight="1"/>
  </sheetData>
  <mergeCells count="10">
    <mergeCell ref="B6:C6"/>
    <mergeCell ref="D6:J6"/>
    <mergeCell ref="B2:J2"/>
    <mergeCell ref="B3:B5"/>
    <mergeCell ref="C3:C5"/>
    <mergeCell ref="D3:J3"/>
    <mergeCell ref="D4:E4"/>
    <mergeCell ref="F4:F5"/>
    <mergeCell ref="G4:H4"/>
    <mergeCell ref="I4:J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zoomScaleNormal="100" workbookViewId="0">
      <selection activeCell="C7" sqref="C7:K27"/>
    </sheetView>
  </sheetViews>
  <sheetFormatPr defaultRowHeight="15"/>
  <cols>
    <col min="2" max="2" width="10.5703125" customWidth="1"/>
    <col min="3" max="3" width="35.28515625" style="2" customWidth="1"/>
    <col min="10" max="10" width="8.5703125" customWidth="1"/>
    <col min="11" max="11" width="8.85546875" customWidth="1"/>
  </cols>
  <sheetData>
    <row r="1" spans="2:11" ht="15.75" thickBot="1"/>
    <row r="2" spans="2:11" ht="79.5" customHeight="1" thickBot="1">
      <c r="B2" s="107" t="s">
        <v>74</v>
      </c>
      <c r="C2" s="108"/>
      <c r="D2" s="108"/>
      <c r="E2" s="108"/>
      <c r="F2" s="108"/>
      <c r="G2" s="108"/>
      <c r="H2" s="108"/>
      <c r="I2" s="108"/>
      <c r="J2" s="108"/>
      <c r="K2" s="109"/>
    </row>
    <row r="3" spans="2:11" ht="15.75" customHeight="1" thickBot="1">
      <c r="B3" s="110" t="s">
        <v>0</v>
      </c>
      <c r="C3" s="113" t="s">
        <v>1</v>
      </c>
      <c r="D3" s="116" t="s">
        <v>2</v>
      </c>
      <c r="E3" s="117"/>
      <c r="F3" s="117"/>
      <c r="G3" s="117"/>
      <c r="H3" s="117"/>
      <c r="I3" s="117"/>
      <c r="J3" s="117"/>
      <c r="K3" s="118"/>
    </row>
    <row r="4" spans="2:11" ht="45" customHeight="1">
      <c r="B4" s="111"/>
      <c r="C4" s="114"/>
      <c r="D4" s="119" t="s">
        <v>3</v>
      </c>
      <c r="E4" s="120"/>
      <c r="F4" s="123" t="s">
        <v>89</v>
      </c>
      <c r="G4" s="113" t="s">
        <v>10</v>
      </c>
      <c r="H4" s="119" t="s">
        <v>4</v>
      </c>
      <c r="I4" s="120"/>
      <c r="J4" s="121" t="s">
        <v>13</v>
      </c>
      <c r="K4" s="122"/>
    </row>
    <row r="5" spans="2:11" ht="69.75" customHeight="1" thickBot="1">
      <c r="B5" s="112"/>
      <c r="C5" s="115"/>
      <c r="D5" s="4" t="s">
        <v>5</v>
      </c>
      <c r="E5" s="14" t="s">
        <v>27</v>
      </c>
      <c r="F5" s="124"/>
      <c r="G5" s="115"/>
      <c r="H5" s="4" t="s">
        <v>5</v>
      </c>
      <c r="I5" s="14" t="s">
        <v>27</v>
      </c>
      <c r="J5" s="4" t="s">
        <v>5</v>
      </c>
      <c r="K5" s="14" t="s">
        <v>27</v>
      </c>
    </row>
    <row r="6" spans="2:11" ht="16.5" customHeight="1" thickBot="1">
      <c r="B6" s="106"/>
      <c r="C6" s="106"/>
      <c r="D6" s="106" t="s">
        <v>6</v>
      </c>
      <c r="E6" s="106"/>
      <c r="F6" s="106"/>
      <c r="G6" s="106"/>
      <c r="H6" s="106"/>
      <c r="I6" s="106"/>
      <c r="J6" s="106"/>
      <c r="K6" s="106"/>
    </row>
    <row r="7" spans="2:11" ht="29.25" customHeight="1">
      <c r="B7" s="7" t="s">
        <v>7</v>
      </c>
      <c r="C7" s="27" t="s">
        <v>83</v>
      </c>
      <c r="D7" s="25"/>
      <c r="E7" s="6">
        <v>1</v>
      </c>
      <c r="F7" s="34"/>
      <c r="G7" s="7"/>
      <c r="H7" s="5"/>
      <c r="I7" s="6"/>
      <c r="J7" s="5"/>
      <c r="K7" s="8"/>
    </row>
    <row r="8" spans="2:11" ht="35.25" customHeight="1">
      <c r="B8" s="17" t="s">
        <v>8</v>
      </c>
      <c r="C8" s="28" t="s">
        <v>77</v>
      </c>
      <c r="D8" s="1"/>
      <c r="E8" s="16">
        <v>4</v>
      </c>
      <c r="F8" s="35"/>
      <c r="G8" s="17"/>
      <c r="H8" s="15"/>
      <c r="I8" s="16"/>
      <c r="J8" s="15"/>
      <c r="K8" s="9"/>
    </row>
    <row r="9" spans="2:11" ht="24.95" customHeight="1">
      <c r="B9" s="17" t="s">
        <v>9</v>
      </c>
      <c r="C9" s="28" t="s">
        <v>78</v>
      </c>
      <c r="D9" s="24"/>
      <c r="E9" s="20">
        <v>1</v>
      </c>
      <c r="F9" s="36"/>
      <c r="G9" s="21"/>
      <c r="H9" s="19"/>
      <c r="I9" s="20"/>
      <c r="J9" s="19"/>
      <c r="K9" s="10"/>
    </row>
    <row r="10" spans="2:11" ht="30.75" customHeight="1">
      <c r="B10" s="17" t="s">
        <v>11</v>
      </c>
      <c r="C10" s="28" t="s">
        <v>79</v>
      </c>
      <c r="D10" s="24"/>
      <c r="E10" s="20">
        <v>4</v>
      </c>
      <c r="F10" s="36"/>
      <c r="G10" s="21"/>
      <c r="H10" s="19"/>
      <c r="I10" s="20"/>
      <c r="J10" s="19"/>
      <c r="K10" s="10"/>
    </row>
    <row r="11" spans="2:11" ht="36.75" customHeight="1">
      <c r="B11" s="17" t="s">
        <v>12</v>
      </c>
      <c r="C11" s="28" t="s">
        <v>80</v>
      </c>
      <c r="D11" s="24"/>
      <c r="E11" s="20">
        <v>1</v>
      </c>
      <c r="F11" s="36"/>
      <c r="G11" s="21"/>
      <c r="H11" s="19"/>
      <c r="I11" s="20"/>
      <c r="J11" s="19"/>
      <c r="K11" s="10"/>
    </row>
    <row r="12" spans="2:11" ht="24.95" customHeight="1">
      <c r="B12" s="17" t="s">
        <v>14</v>
      </c>
      <c r="C12" s="28" t="s">
        <v>81</v>
      </c>
      <c r="D12" s="24"/>
      <c r="E12" s="20">
        <v>1</v>
      </c>
      <c r="F12" s="36"/>
      <c r="G12" s="21"/>
      <c r="H12" s="19"/>
      <c r="I12" s="20"/>
      <c r="J12" s="19"/>
      <c r="K12" s="10"/>
    </row>
    <row r="13" spans="2:11" ht="38.25" customHeight="1">
      <c r="B13" s="17" t="s">
        <v>15</v>
      </c>
      <c r="C13" s="28" t="s">
        <v>82</v>
      </c>
      <c r="D13" s="24"/>
      <c r="E13" s="20">
        <v>1</v>
      </c>
      <c r="F13" s="36"/>
      <c r="G13" s="21"/>
      <c r="H13" s="19"/>
      <c r="I13" s="20"/>
      <c r="J13" s="19"/>
      <c r="K13" s="10"/>
    </row>
    <row r="14" spans="2:11" ht="35.25" customHeight="1">
      <c r="B14" s="17" t="s">
        <v>16</v>
      </c>
      <c r="C14" s="28" t="s">
        <v>84</v>
      </c>
      <c r="D14" s="24"/>
      <c r="E14" s="20">
        <v>1</v>
      </c>
      <c r="F14" s="36"/>
      <c r="G14" s="21"/>
      <c r="H14" s="19"/>
      <c r="I14" s="20"/>
      <c r="J14" s="19"/>
      <c r="K14" s="10"/>
    </row>
    <row r="15" spans="2:11" ht="35.25" customHeight="1">
      <c r="B15" s="17" t="s">
        <v>17</v>
      </c>
      <c r="C15" s="28" t="s">
        <v>76</v>
      </c>
      <c r="D15" s="24"/>
      <c r="E15" s="20"/>
      <c r="F15" s="36"/>
      <c r="G15" s="21">
        <v>2</v>
      </c>
      <c r="H15" s="19"/>
      <c r="I15" s="20"/>
      <c r="J15" s="19"/>
      <c r="K15" s="10"/>
    </row>
    <row r="16" spans="2:11" ht="35.25" customHeight="1">
      <c r="B16" s="17" t="s">
        <v>18</v>
      </c>
      <c r="C16" s="28" t="s">
        <v>85</v>
      </c>
      <c r="D16" s="24"/>
      <c r="E16" s="20"/>
      <c r="F16" s="36"/>
      <c r="G16" s="21">
        <v>4</v>
      </c>
      <c r="H16" s="19"/>
      <c r="I16" s="20"/>
      <c r="J16" s="19"/>
      <c r="K16" s="10"/>
    </row>
    <row r="17" spans="2:11" ht="35.25" customHeight="1">
      <c r="B17" s="17" t="s">
        <v>19</v>
      </c>
      <c r="C17" s="28" t="s">
        <v>86</v>
      </c>
      <c r="D17" s="24"/>
      <c r="E17" s="20"/>
      <c r="F17" s="36"/>
      <c r="G17" s="21">
        <v>1</v>
      </c>
      <c r="H17" s="19"/>
      <c r="I17" s="20"/>
      <c r="J17" s="19"/>
      <c r="K17" s="10"/>
    </row>
    <row r="18" spans="2:11" ht="35.25" customHeight="1">
      <c r="B18" s="17" t="s">
        <v>20</v>
      </c>
      <c r="C18" s="28" t="s">
        <v>87</v>
      </c>
      <c r="D18" s="24"/>
      <c r="E18" s="20"/>
      <c r="F18" s="36"/>
      <c r="G18" s="21">
        <v>1</v>
      </c>
      <c r="H18" s="19"/>
      <c r="I18" s="20"/>
      <c r="J18" s="19"/>
      <c r="K18" s="10"/>
    </row>
    <row r="19" spans="2:11" ht="35.25" customHeight="1">
      <c r="B19" s="17" t="s">
        <v>21</v>
      </c>
      <c r="C19" s="28" t="s">
        <v>88</v>
      </c>
      <c r="D19" s="24"/>
      <c r="E19" s="20"/>
      <c r="F19" s="36"/>
      <c r="G19" s="21">
        <v>4</v>
      </c>
      <c r="H19" s="19"/>
      <c r="I19" s="20"/>
      <c r="J19" s="19"/>
      <c r="K19" s="10"/>
    </row>
    <row r="20" spans="2:11" ht="35.25" customHeight="1">
      <c r="B20" s="17" t="s">
        <v>22</v>
      </c>
      <c r="C20" s="28" t="s">
        <v>90</v>
      </c>
      <c r="D20" s="24"/>
      <c r="E20" s="20"/>
      <c r="F20" s="36">
        <v>5</v>
      </c>
      <c r="G20" s="21"/>
      <c r="H20" s="19"/>
      <c r="I20" s="20"/>
      <c r="J20" s="19"/>
      <c r="K20" s="10"/>
    </row>
    <row r="21" spans="2:11" ht="39.75" customHeight="1">
      <c r="B21" s="17" t="s">
        <v>23</v>
      </c>
      <c r="C21" s="28" t="s">
        <v>91</v>
      </c>
      <c r="D21" s="24"/>
      <c r="E21" s="20"/>
      <c r="F21" s="36"/>
      <c r="G21" s="21"/>
      <c r="H21" s="19"/>
      <c r="I21" s="20">
        <v>1</v>
      </c>
      <c r="J21" s="19"/>
      <c r="K21" s="10"/>
    </row>
    <row r="22" spans="2:11" ht="35.25" customHeight="1">
      <c r="B22" s="17" t="s">
        <v>25</v>
      </c>
      <c r="C22" s="28" t="s">
        <v>92</v>
      </c>
      <c r="D22" s="24"/>
      <c r="E22" s="20"/>
      <c r="F22" s="36"/>
      <c r="G22" s="21"/>
      <c r="H22" s="19"/>
      <c r="I22" s="20">
        <v>1</v>
      </c>
      <c r="J22" s="19"/>
      <c r="K22" s="10"/>
    </row>
    <row r="23" spans="2:11" ht="40.5" customHeight="1">
      <c r="B23" s="17" t="s">
        <v>26</v>
      </c>
      <c r="C23" s="28" t="s">
        <v>93</v>
      </c>
      <c r="D23" s="24"/>
      <c r="E23" s="20"/>
      <c r="F23" s="36"/>
      <c r="G23" s="21"/>
      <c r="H23" s="19"/>
      <c r="I23" s="20">
        <v>2</v>
      </c>
      <c r="J23" s="19"/>
      <c r="K23" s="10"/>
    </row>
    <row r="24" spans="2:11" ht="35.25" customHeight="1">
      <c r="B24" s="17" t="s">
        <v>28</v>
      </c>
      <c r="C24" s="28" t="s">
        <v>95</v>
      </c>
      <c r="D24" s="24"/>
      <c r="E24" s="20"/>
      <c r="F24" s="36"/>
      <c r="G24" s="21"/>
      <c r="H24" s="19"/>
      <c r="I24" s="20">
        <v>1</v>
      </c>
      <c r="J24" s="19"/>
      <c r="K24" s="10"/>
    </row>
    <row r="25" spans="2:11" ht="35.25" customHeight="1">
      <c r="B25" s="17" t="s">
        <v>29</v>
      </c>
      <c r="C25" s="28" t="s">
        <v>94</v>
      </c>
      <c r="D25" s="24"/>
      <c r="E25" s="20"/>
      <c r="F25" s="36"/>
      <c r="G25" s="21"/>
      <c r="H25" s="19"/>
      <c r="I25" s="20">
        <v>1</v>
      </c>
      <c r="J25" s="19"/>
      <c r="K25" s="10"/>
    </row>
    <row r="26" spans="2:11" ht="35.25" customHeight="1">
      <c r="B26" s="17" t="s">
        <v>31</v>
      </c>
      <c r="C26" s="28" t="s">
        <v>96</v>
      </c>
      <c r="D26" s="24"/>
      <c r="E26" s="20"/>
      <c r="F26" s="36"/>
      <c r="G26" s="21"/>
      <c r="H26" s="19"/>
      <c r="I26" s="20"/>
      <c r="J26" s="19"/>
      <c r="K26" s="10">
        <v>1</v>
      </c>
    </row>
    <row r="27" spans="2:11" ht="41.25" customHeight="1" thickBot="1">
      <c r="B27" s="17" t="s">
        <v>32</v>
      </c>
      <c r="C27" s="28" t="s">
        <v>97</v>
      </c>
      <c r="D27" s="24"/>
      <c r="E27" s="20"/>
      <c r="F27" s="36"/>
      <c r="G27" s="21"/>
      <c r="H27" s="19"/>
      <c r="I27" s="20"/>
      <c r="J27" s="19"/>
      <c r="K27" s="10">
        <v>1</v>
      </c>
    </row>
    <row r="28" spans="2:11" ht="16.5" thickBot="1">
      <c r="B28" s="3"/>
      <c r="C28" s="26" t="s">
        <v>24</v>
      </c>
      <c r="D28" s="11">
        <f t="shared" ref="D28:K28" si="0">SUM(D7:D27)</f>
        <v>0</v>
      </c>
      <c r="E28" s="12">
        <f t="shared" si="0"/>
        <v>14</v>
      </c>
      <c r="F28" s="37">
        <f t="shared" si="0"/>
        <v>5</v>
      </c>
      <c r="G28" s="13">
        <f t="shared" si="0"/>
        <v>12</v>
      </c>
      <c r="H28" s="11">
        <f t="shared" si="0"/>
        <v>0</v>
      </c>
      <c r="I28" s="12">
        <f t="shared" si="0"/>
        <v>6</v>
      </c>
      <c r="J28" s="11">
        <f t="shared" si="0"/>
        <v>0</v>
      </c>
      <c r="K28" s="12">
        <f t="shared" si="0"/>
        <v>2</v>
      </c>
    </row>
  </sheetData>
  <mergeCells count="11">
    <mergeCell ref="B6:C6"/>
    <mergeCell ref="D6:K6"/>
    <mergeCell ref="B3:B5"/>
    <mergeCell ref="B2:K2"/>
    <mergeCell ref="C3:C5"/>
    <mergeCell ref="D3:K3"/>
    <mergeCell ref="D4:E4"/>
    <mergeCell ref="G4:G5"/>
    <mergeCell ref="H4:I4"/>
    <mergeCell ref="J4:K4"/>
    <mergeCell ref="F4:F5"/>
  </mergeCells>
  <phoneticPr fontId="3" type="noConversion"/>
  <pageMargins left="0.25" right="0.2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F2D0-4ED0-4F39-9EF3-10FAFB0D03DB}">
  <sheetPr>
    <pageSetUpPr fitToPage="1"/>
  </sheetPr>
  <dimension ref="B1:K38"/>
  <sheetViews>
    <sheetView topLeftCell="A3" zoomScaleNormal="100" workbookViewId="0">
      <selection activeCell="K7" sqref="K7:K22"/>
    </sheetView>
  </sheetViews>
  <sheetFormatPr defaultRowHeight="15"/>
  <cols>
    <col min="2" max="2" width="10.5703125" customWidth="1"/>
    <col min="3" max="3" width="35.42578125" style="2" customWidth="1"/>
    <col min="6" max="6" width="10.85546875" customWidth="1"/>
    <col min="10" max="10" width="8.5703125" customWidth="1"/>
    <col min="11" max="11" width="8.85546875" customWidth="1"/>
  </cols>
  <sheetData>
    <row r="1" spans="2:11" ht="15.75" thickBot="1"/>
    <row r="2" spans="2:11" ht="79.5" customHeight="1" thickBot="1">
      <c r="B2" s="107" t="s">
        <v>73</v>
      </c>
      <c r="C2" s="108"/>
      <c r="D2" s="108"/>
      <c r="E2" s="108"/>
      <c r="F2" s="108"/>
      <c r="G2" s="108"/>
      <c r="H2" s="108"/>
      <c r="I2" s="108"/>
      <c r="J2" s="108"/>
      <c r="K2" s="109"/>
    </row>
    <row r="3" spans="2:11" ht="15.75" customHeight="1" thickBot="1">
      <c r="B3" s="110" t="s">
        <v>0</v>
      </c>
      <c r="C3" s="113" t="s">
        <v>1</v>
      </c>
      <c r="D3" s="116" t="s">
        <v>2</v>
      </c>
      <c r="E3" s="117"/>
      <c r="F3" s="117"/>
      <c r="G3" s="117"/>
      <c r="H3" s="117"/>
      <c r="I3" s="117"/>
      <c r="J3" s="117"/>
      <c r="K3" s="118"/>
    </row>
    <row r="4" spans="2:11" ht="45" customHeight="1">
      <c r="B4" s="111"/>
      <c r="C4" s="114"/>
      <c r="D4" s="119" t="s">
        <v>3</v>
      </c>
      <c r="E4" s="120"/>
      <c r="F4" s="125" t="s">
        <v>98</v>
      </c>
      <c r="G4" s="113" t="s">
        <v>10</v>
      </c>
      <c r="H4" s="119" t="s">
        <v>4</v>
      </c>
      <c r="I4" s="120"/>
      <c r="J4" s="121" t="s">
        <v>13</v>
      </c>
      <c r="K4" s="122"/>
    </row>
    <row r="5" spans="2:11" ht="118.5" customHeight="1" thickBot="1">
      <c r="B5" s="112"/>
      <c r="C5" s="115"/>
      <c r="D5" s="4" t="s">
        <v>5</v>
      </c>
      <c r="E5" s="14" t="s">
        <v>27</v>
      </c>
      <c r="F5" s="126"/>
      <c r="G5" s="115"/>
      <c r="H5" s="4" t="s">
        <v>5</v>
      </c>
      <c r="I5" s="14" t="s">
        <v>27</v>
      </c>
      <c r="J5" s="4" t="s">
        <v>5</v>
      </c>
      <c r="K5" s="14" t="s">
        <v>27</v>
      </c>
    </row>
    <row r="6" spans="2:11" ht="16.5" customHeight="1" thickBot="1">
      <c r="B6" s="106"/>
      <c r="C6" s="106"/>
      <c r="D6" s="106" t="s">
        <v>6</v>
      </c>
      <c r="E6" s="106"/>
      <c r="F6" s="106"/>
      <c r="G6" s="106"/>
      <c r="H6" s="106"/>
      <c r="I6" s="106"/>
      <c r="J6" s="106"/>
      <c r="K6" s="106"/>
    </row>
    <row r="7" spans="2:11" ht="55.5" customHeight="1">
      <c r="B7" s="7" t="s">
        <v>7</v>
      </c>
      <c r="C7" s="29" t="s">
        <v>99</v>
      </c>
      <c r="D7" s="25"/>
      <c r="E7" s="6"/>
      <c r="F7" s="34">
        <v>5</v>
      </c>
      <c r="G7" s="7"/>
      <c r="H7" s="5"/>
      <c r="I7" s="6"/>
      <c r="J7" s="5"/>
      <c r="K7" s="8"/>
    </row>
    <row r="8" spans="2:11" ht="27" customHeight="1">
      <c r="B8" s="17" t="s">
        <v>8</v>
      </c>
      <c r="C8" s="30" t="s">
        <v>100</v>
      </c>
      <c r="D8" s="1">
        <v>2</v>
      </c>
      <c r="E8" s="16"/>
      <c r="F8" s="35"/>
      <c r="G8" s="17"/>
      <c r="H8" s="15"/>
      <c r="I8" s="16"/>
      <c r="J8" s="15"/>
      <c r="K8" s="9"/>
    </row>
    <row r="9" spans="2:11" ht="29.25" customHeight="1">
      <c r="B9" s="17" t="s">
        <v>9</v>
      </c>
      <c r="C9" s="30" t="s">
        <v>102</v>
      </c>
      <c r="D9" s="1">
        <v>1</v>
      </c>
      <c r="E9" s="16"/>
      <c r="F9" s="35"/>
      <c r="G9" s="17"/>
      <c r="H9" s="15"/>
      <c r="I9" s="16"/>
      <c r="J9" s="15"/>
      <c r="K9" s="9"/>
    </row>
    <row r="10" spans="2:11" ht="24.95" customHeight="1">
      <c r="B10" s="17" t="s">
        <v>11</v>
      </c>
      <c r="C10" s="30" t="s">
        <v>101</v>
      </c>
      <c r="D10" s="24">
        <v>3</v>
      </c>
      <c r="E10" s="20"/>
      <c r="F10" s="36"/>
      <c r="G10" s="21"/>
      <c r="H10" s="19"/>
      <c r="I10" s="20"/>
      <c r="J10" s="19"/>
      <c r="K10" s="10"/>
    </row>
    <row r="11" spans="2:11" ht="25.5" customHeight="1">
      <c r="B11" s="17" t="s">
        <v>12</v>
      </c>
      <c r="C11" s="31" t="str">
        <f>[1]FEDS!F19</f>
        <v>Urząd Gminy Siekierczyn</v>
      </c>
      <c r="D11" s="24"/>
      <c r="E11" s="20">
        <v>2</v>
      </c>
      <c r="F11" s="36"/>
      <c r="G11" s="21"/>
      <c r="H11" s="19"/>
      <c r="I11" s="20"/>
      <c r="J11" s="19"/>
      <c r="K11" s="10"/>
    </row>
    <row r="12" spans="2:11" ht="24.95" customHeight="1">
      <c r="B12" s="46" t="s">
        <v>14</v>
      </c>
      <c r="C12" s="30" t="s">
        <v>103</v>
      </c>
      <c r="D12" s="24"/>
      <c r="E12" s="20">
        <v>1</v>
      </c>
      <c r="F12" s="36"/>
      <c r="G12" s="21"/>
      <c r="H12" s="19"/>
      <c r="I12" s="20"/>
      <c r="J12" s="19"/>
      <c r="K12" s="10"/>
    </row>
    <row r="13" spans="2:11" ht="26.25" customHeight="1">
      <c r="B13" s="17" t="s">
        <v>15</v>
      </c>
      <c r="C13" s="30" t="str">
        <f>[1]FEDS!F22</f>
        <v>Starostwo Powiatowe w Lubaniu</v>
      </c>
      <c r="D13" s="24"/>
      <c r="E13" s="20">
        <v>1</v>
      </c>
      <c r="F13" s="36"/>
      <c r="G13" s="21"/>
      <c r="H13" s="19"/>
      <c r="I13" s="20"/>
      <c r="J13" s="19"/>
      <c r="K13" s="10"/>
    </row>
    <row r="14" spans="2:11" ht="24.95" customHeight="1">
      <c r="B14" s="17" t="s">
        <v>16</v>
      </c>
      <c r="C14" s="31" t="s">
        <v>104</v>
      </c>
      <c r="D14" s="24"/>
      <c r="E14" s="20">
        <v>1</v>
      </c>
      <c r="F14" s="36"/>
      <c r="G14" s="21"/>
      <c r="H14" s="19"/>
      <c r="I14" s="20">
        <v>1</v>
      </c>
      <c r="J14" s="19"/>
      <c r="K14" s="10"/>
    </row>
    <row r="15" spans="2:11" ht="22.5" customHeight="1">
      <c r="B15" s="17" t="s">
        <v>17</v>
      </c>
      <c r="C15" s="31" t="str">
        <f>[1]FEDS!F24</f>
        <v>Sąd Rejonowy w Lubaniu</v>
      </c>
      <c r="D15" s="24"/>
      <c r="E15" s="20">
        <v>1</v>
      </c>
      <c r="F15" s="36"/>
      <c r="G15" s="21"/>
      <c r="H15" s="19"/>
      <c r="I15" s="20"/>
      <c r="J15" s="19"/>
      <c r="K15" s="10"/>
    </row>
    <row r="16" spans="2:11" ht="33" customHeight="1">
      <c r="B16" s="17" t="s">
        <v>18</v>
      </c>
      <c r="C16" s="30" t="s">
        <v>105</v>
      </c>
      <c r="D16" s="24"/>
      <c r="E16" s="20">
        <v>1</v>
      </c>
      <c r="F16" s="36"/>
      <c r="G16" s="21"/>
      <c r="H16" s="19"/>
      <c r="I16" s="20"/>
      <c r="J16" s="19"/>
      <c r="K16" s="10"/>
    </row>
    <row r="17" spans="2:11" ht="24.95" customHeight="1" thickBot="1">
      <c r="B17" s="46" t="s">
        <v>19</v>
      </c>
      <c r="C17" s="31" t="str">
        <f>[1]FEDS!F26</f>
        <v>Zespół Powiatowe Centrum Edukacyjne w Lubaniu</v>
      </c>
      <c r="D17" s="24"/>
      <c r="E17" s="20">
        <v>1</v>
      </c>
      <c r="F17" s="36"/>
      <c r="G17" s="21"/>
      <c r="H17" s="19"/>
      <c r="I17" s="20"/>
      <c r="J17" s="19"/>
      <c r="K17" s="10"/>
    </row>
    <row r="18" spans="2:11" ht="24.95" customHeight="1" thickBot="1">
      <c r="B18" s="17" t="s">
        <v>20</v>
      </c>
      <c r="C18" s="63" t="s">
        <v>106</v>
      </c>
      <c r="D18" s="24"/>
      <c r="E18" s="20"/>
      <c r="F18" s="36"/>
      <c r="G18" s="21"/>
      <c r="H18" s="19"/>
      <c r="I18" s="20">
        <v>1</v>
      </c>
      <c r="J18" s="19"/>
      <c r="K18" s="10"/>
    </row>
    <row r="19" spans="2:11" ht="33.75" customHeight="1">
      <c r="B19" s="17" t="s">
        <v>21</v>
      </c>
      <c r="C19" s="31" t="s">
        <v>107</v>
      </c>
      <c r="D19" s="24"/>
      <c r="E19" s="20"/>
      <c r="F19" s="36"/>
      <c r="G19" s="21"/>
      <c r="H19" s="19"/>
      <c r="I19" s="20">
        <v>1</v>
      </c>
      <c r="J19" s="19"/>
      <c r="K19" s="10"/>
    </row>
    <row r="20" spans="2:11" ht="39" customHeight="1">
      <c r="B20" s="17" t="s">
        <v>22</v>
      </c>
      <c r="C20" s="30" t="s">
        <v>109</v>
      </c>
      <c r="D20" s="24"/>
      <c r="E20" s="20"/>
      <c r="F20" s="36"/>
      <c r="G20" s="21"/>
      <c r="H20" s="19"/>
      <c r="I20" s="20"/>
      <c r="J20" s="19"/>
      <c r="K20" s="10">
        <v>2</v>
      </c>
    </row>
    <row r="21" spans="2:11" ht="24.95" customHeight="1">
      <c r="B21" s="17" t="s">
        <v>23</v>
      </c>
      <c r="C21" s="32" t="s">
        <v>110</v>
      </c>
      <c r="D21" s="24"/>
      <c r="E21" s="20"/>
      <c r="F21" s="36"/>
      <c r="G21" s="21"/>
      <c r="H21" s="19"/>
      <c r="I21" s="20"/>
      <c r="J21" s="19"/>
      <c r="K21" s="10">
        <v>1</v>
      </c>
    </row>
    <row r="22" spans="2:11" ht="36.75" customHeight="1" thickBot="1">
      <c r="B22" s="46" t="s">
        <v>25</v>
      </c>
      <c r="C22" s="30" t="s">
        <v>108</v>
      </c>
      <c r="D22" s="24"/>
      <c r="E22" s="20"/>
      <c r="F22" s="36"/>
      <c r="G22" s="21"/>
      <c r="H22" s="19"/>
      <c r="I22" s="20"/>
      <c r="J22" s="19"/>
      <c r="K22" s="10">
        <v>1</v>
      </c>
    </row>
    <row r="23" spans="2:11" ht="16.5" thickBot="1">
      <c r="B23" s="3"/>
      <c r="C23" s="26" t="s">
        <v>24</v>
      </c>
      <c r="D23" s="11">
        <f t="shared" ref="D23:K23" si="0">SUM(D7:D22)</f>
        <v>6</v>
      </c>
      <c r="E23" s="12">
        <f t="shared" si="0"/>
        <v>8</v>
      </c>
      <c r="F23" s="37">
        <f t="shared" si="0"/>
        <v>5</v>
      </c>
      <c r="G23" s="13">
        <f t="shared" si="0"/>
        <v>0</v>
      </c>
      <c r="H23" s="11">
        <f t="shared" si="0"/>
        <v>0</v>
      </c>
      <c r="I23" s="12">
        <f t="shared" si="0"/>
        <v>3</v>
      </c>
      <c r="J23" s="11">
        <f t="shared" si="0"/>
        <v>0</v>
      </c>
      <c r="K23" s="12">
        <f t="shared" si="0"/>
        <v>4</v>
      </c>
    </row>
    <row r="38" spans="3:3">
      <c r="C38" s="64"/>
    </row>
  </sheetData>
  <mergeCells count="11">
    <mergeCell ref="B6:C6"/>
    <mergeCell ref="D6:K6"/>
    <mergeCell ref="B2:K2"/>
    <mergeCell ref="B3:B5"/>
    <mergeCell ref="C3:C5"/>
    <mergeCell ref="D3:K3"/>
    <mergeCell ref="D4:E4"/>
    <mergeCell ref="G4:G5"/>
    <mergeCell ref="H4:I4"/>
    <mergeCell ref="J4:K4"/>
    <mergeCell ref="F4:F5"/>
  </mergeCells>
  <phoneticPr fontId="3" type="noConversion"/>
  <pageMargins left="0.25" right="0.25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1255-AE76-418E-96DD-651CC08770A5}">
  <sheetPr>
    <pageSetUpPr fitToPage="1"/>
  </sheetPr>
  <dimension ref="B1:K24"/>
  <sheetViews>
    <sheetView topLeftCell="A13" zoomScaleNormal="100" workbookViewId="0">
      <selection activeCell="G23" sqref="G23"/>
    </sheetView>
  </sheetViews>
  <sheetFormatPr defaultRowHeight="15"/>
  <cols>
    <col min="2" max="2" width="10.5703125" customWidth="1"/>
    <col min="3" max="3" width="34.28515625" style="2" customWidth="1"/>
    <col min="10" max="10" width="8.5703125" customWidth="1"/>
    <col min="11" max="11" width="8.85546875" customWidth="1"/>
  </cols>
  <sheetData>
    <row r="1" spans="2:11" ht="15.75" thickBot="1"/>
    <row r="2" spans="2:11" ht="79.5" customHeight="1" thickBot="1">
      <c r="B2" s="107" t="s">
        <v>72</v>
      </c>
      <c r="C2" s="108"/>
      <c r="D2" s="108"/>
      <c r="E2" s="108"/>
      <c r="F2" s="108"/>
      <c r="G2" s="108"/>
      <c r="H2" s="108"/>
      <c r="I2" s="108"/>
      <c r="J2" s="108"/>
      <c r="K2" s="109"/>
    </row>
    <row r="3" spans="2:11" ht="15.75" customHeight="1" thickBot="1">
      <c r="B3" s="110" t="s">
        <v>0</v>
      </c>
      <c r="C3" s="113" t="s">
        <v>1</v>
      </c>
      <c r="D3" s="116" t="s">
        <v>2</v>
      </c>
      <c r="E3" s="117"/>
      <c r="F3" s="117"/>
      <c r="G3" s="117"/>
      <c r="H3" s="117"/>
      <c r="I3" s="117"/>
      <c r="J3" s="117"/>
      <c r="K3" s="118"/>
    </row>
    <row r="4" spans="2:11" ht="45" customHeight="1">
      <c r="B4" s="111"/>
      <c r="C4" s="114"/>
      <c r="D4" s="127" t="s">
        <v>3</v>
      </c>
      <c r="E4" s="128"/>
      <c r="F4" s="129"/>
      <c r="G4" s="113" t="s">
        <v>10</v>
      </c>
      <c r="H4" s="119" t="s">
        <v>4</v>
      </c>
      <c r="I4" s="120"/>
      <c r="J4" s="121" t="s">
        <v>13</v>
      </c>
      <c r="K4" s="122"/>
    </row>
    <row r="5" spans="2:11" ht="69.75" customHeight="1" thickBot="1">
      <c r="B5" s="112"/>
      <c r="C5" s="115"/>
      <c r="D5" s="4" t="s">
        <v>5</v>
      </c>
      <c r="E5" s="41" t="s">
        <v>27</v>
      </c>
      <c r="F5" s="33" t="s">
        <v>30</v>
      </c>
      <c r="G5" s="115"/>
      <c r="H5" s="4" t="s">
        <v>5</v>
      </c>
      <c r="I5" s="14" t="s">
        <v>27</v>
      </c>
      <c r="J5" s="4" t="s">
        <v>5</v>
      </c>
      <c r="K5" s="14" t="s">
        <v>27</v>
      </c>
    </row>
    <row r="6" spans="2:11" ht="16.5" customHeight="1" thickBot="1">
      <c r="B6" s="106"/>
      <c r="C6" s="106"/>
      <c r="D6" s="106" t="s">
        <v>6</v>
      </c>
      <c r="E6" s="106"/>
      <c r="F6" s="106"/>
      <c r="G6" s="106"/>
      <c r="H6" s="106"/>
      <c r="I6" s="106"/>
      <c r="J6" s="106"/>
      <c r="K6" s="106"/>
    </row>
    <row r="7" spans="2:11" ht="45.75" customHeight="1">
      <c r="B7" s="7" t="s">
        <v>7</v>
      </c>
      <c r="C7" s="44" t="s">
        <v>114</v>
      </c>
      <c r="D7" s="25"/>
      <c r="E7" s="38">
        <v>2</v>
      </c>
      <c r="F7" s="34"/>
      <c r="G7" s="7"/>
      <c r="H7" s="5"/>
      <c r="I7" s="6"/>
      <c r="J7" s="5"/>
      <c r="K7" s="8"/>
    </row>
    <row r="8" spans="2:11" ht="35.25" customHeight="1">
      <c r="B8" s="17" t="s">
        <v>8</v>
      </c>
      <c r="C8" s="42" t="s">
        <v>111</v>
      </c>
      <c r="D8" s="1"/>
      <c r="E8" s="39">
        <v>1</v>
      </c>
      <c r="F8" s="35"/>
      <c r="G8" s="17"/>
      <c r="H8" s="15"/>
      <c r="I8" s="16"/>
      <c r="J8" s="15"/>
      <c r="K8" s="9"/>
    </row>
    <row r="9" spans="2:11" ht="33" customHeight="1">
      <c r="B9" s="17" t="s">
        <v>9</v>
      </c>
      <c r="C9" s="42" t="s">
        <v>112</v>
      </c>
      <c r="D9" s="1"/>
      <c r="E9" s="39">
        <v>5</v>
      </c>
      <c r="F9" s="35"/>
      <c r="G9" s="17"/>
      <c r="H9" s="15"/>
      <c r="I9" s="16"/>
      <c r="J9" s="15"/>
      <c r="K9" s="9"/>
    </row>
    <row r="10" spans="2:11" ht="44.25" customHeight="1">
      <c r="B10" s="17" t="s">
        <v>11</v>
      </c>
      <c r="C10" s="42" t="str">
        <f>[2]FEDS!F34</f>
        <v>Przedsiębiorstwo Usług Komunalnych Sp. z o.o. w Olszynie</v>
      </c>
      <c r="D10" s="1"/>
      <c r="E10" s="39">
        <v>1</v>
      </c>
      <c r="F10" s="35"/>
      <c r="G10" s="17"/>
      <c r="H10" s="15"/>
      <c r="I10" s="16"/>
      <c r="J10" s="15"/>
      <c r="K10" s="9"/>
    </row>
    <row r="11" spans="2:11" ht="38.25" customHeight="1">
      <c r="B11" s="17" t="s">
        <v>12</v>
      </c>
      <c r="C11" s="42" t="str">
        <f>[2]FEDS!F35</f>
        <v>Przedsiębiorstwo Handlowo-Usługowe Kazimierz Dryszel w Świeradowie Zdroju</v>
      </c>
      <c r="D11" s="1"/>
      <c r="E11" s="39">
        <v>1</v>
      </c>
      <c r="F11" s="35"/>
      <c r="G11" s="17"/>
      <c r="H11" s="15"/>
      <c r="I11" s="16"/>
      <c r="J11" s="15"/>
      <c r="K11" s="9"/>
    </row>
    <row r="12" spans="2:11" ht="24.95" customHeight="1">
      <c r="B12" s="21" t="s">
        <v>14</v>
      </c>
      <c r="C12" s="42" t="str">
        <f>[2]FEDS!F36</f>
        <v>Starostwo Powiatowe w Lubaniu</v>
      </c>
      <c r="D12" s="24"/>
      <c r="E12" s="40">
        <v>1</v>
      </c>
      <c r="F12" s="36"/>
      <c r="G12" s="21"/>
      <c r="H12" s="19"/>
      <c r="I12" s="20"/>
      <c r="J12" s="19"/>
      <c r="K12" s="10"/>
    </row>
    <row r="13" spans="2:11" ht="30.75" customHeight="1">
      <c r="B13" s="17" t="s">
        <v>15</v>
      </c>
      <c r="C13" s="42" t="s">
        <v>113</v>
      </c>
      <c r="D13" s="24"/>
      <c r="E13" s="40">
        <v>1</v>
      </c>
      <c r="F13" s="36"/>
      <c r="G13" s="21"/>
      <c r="H13" s="19"/>
      <c r="I13" s="20"/>
      <c r="J13" s="19"/>
      <c r="K13" s="10"/>
    </row>
    <row r="14" spans="2:11" ht="40.5" customHeight="1">
      <c r="B14" s="50" t="s">
        <v>16</v>
      </c>
      <c r="C14" s="42" t="s">
        <v>123</v>
      </c>
      <c r="D14" s="24">
        <v>1</v>
      </c>
      <c r="E14" s="40"/>
      <c r="F14" s="36"/>
      <c r="G14" s="21"/>
      <c r="H14" s="19"/>
      <c r="I14" s="20"/>
      <c r="J14" s="19"/>
      <c r="K14" s="10"/>
    </row>
    <row r="15" spans="2:11" ht="24.95" customHeight="1">
      <c r="B15" s="17" t="s">
        <v>17</v>
      </c>
      <c r="C15" s="65" t="s">
        <v>115</v>
      </c>
      <c r="D15" s="24"/>
      <c r="E15" s="40"/>
      <c r="F15" s="36"/>
      <c r="G15" s="21"/>
      <c r="H15" s="19"/>
      <c r="I15" s="20">
        <v>1</v>
      </c>
      <c r="J15" s="19"/>
      <c r="K15" s="10"/>
    </row>
    <row r="16" spans="2:11" ht="31.5" customHeight="1">
      <c r="B16" s="17" t="s">
        <v>18</v>
      </c>
      <c r="C16" s="42" t="s">
        <v>116</v>
      </c>
      <c r="D16" s="24"/>
      <c r="E16" s="40"/>
      <c r="F16" s="36"/>
      <c r="G16" s="21"/>
      <c r="H16" s="19"/>
      <c r="I16" s="20">
        <v>1</v>
      </c>
      <c r="J16" s="19"/>
      <c r="K16" s="10"/>
    </row>
    <row r="17" spans="2:11" ht="36.75" customHeight="1">
      <c r="B17" s="17" t="s">
        <v>19</v>
      </c>
      <c r="C17" s="67" t="s">
        <v>117</v>
      </c>
      <c r="D17" s="24"/>
      <c r="E17" s="40"/>
      <c r="F17" s="36"/>
      <c r="G17" s="21"/>
      <c r="H17" s="19"/>
      <c r="I17" s="20">
        <v>1</v>
      </c>
      <c r="J17" s="19"/>
      <c r="K17" s="10"/>
    </row>
    <row r="18" spans="2:11" ht="36.75" customHeight="1">
      <c r="B18" s="21" t="s">
        <v>20</v>
      </c>
      <c r="C18" s="66" t="s">
        <v>118</v>
      </c>
      <c r="D18" s="24"/>
      <c r="E18" s="40"/>
      <c r="F18" s="36"/>
      <c r="G18" s="21"/>
      <c r="H18" s="19"/>
      <c r="I18" s="20"/>
      <c r="J18" s="19"/>
      <c r="K18" s="10">
        <v>1</v>
      </c>
    </row>
    <row r="19" spans="2:11" ht="36.75" customHeight="1">
      <c r="B19" s="17" t="s">
        <v>21</v>
      </c>
      <c r="C19" s="43" t="s">
        <v>119</v>
      </c>
      <c r="D19" s="24"/>
      <c r="E19" s="40"/>
      <c r="F19" s="36"/>
      <c r="G19" s="21"/>
      <c r="H19" s="19"/>
      <c r="I19" s="20"/>
      <c r="J19" s="19"/>
      <c r="K19" s="10">
        <v>1</v>
      </c>
    </row>
    <row r="20" spans="2:11" ht="36.75" customHeight="1">
      <c r="B20" s="17" t="s">
        <v>22</v>
      </c>
      <c r="C20" s="43" t="s">
        <v>120</v>
      </c>
      <c r="D20" s="24"/>
      <c r="E20" s="40"/>
      <c r="F20" s="36"/>
      <c r="G20" s="21"/>
      <c r="H20" s="19"/>
      <c r="I20" s="20"/>
      <c r="J20" s="19"/>
      <c r="K20" s="10">
        <v>2</v>
      </c>
    </row>
    <row r="21" spans="2:11" ht="36.75" customHeight="1">
      <c r="B21" s="17" t="s">
        <v>23</v>
      </c>
      <c r="C21" s="43" t="s">
        <v>121</v>
      </c>
      <c r="D21" s="24"/>
      <c r="E21" s="40"/>
      <c r="F21" s="36"/>
      <c r="G21" s="21"/>
      <c r="H21" s="19"/>
      <c r="I21" s="20"/>
      <c r="J21" s="19">
        <v>1</v>
      </c>
      <c r="K21" s="10"/>
    </row>
    <row r="22" spans="2:11" ht="36.75" customHeight="1">
      <c r="B22" s="17" t="s">
        <v>25</v>
      </c>
      <c r="C22" s="43" t="s">
        <v>128</v>
      </c>
      <c r="D22" s="24"/>
      <c r="E22" s="40"/>
      <c r="F22" s="36"/>
      <c r="G22" s="21"/>
      <c r="H22" s="19"/>
      <c r="I22" s="20"/>
      <c r="J22" s="19">
        <v>1</v>
      </c>
      <c r="K22" s="10"/>
    </row>
    <row r="23" spans="2:11" ht="36.75" customHeight="1" thickBot="1">
      <c r="B23" s="23" t="s">
        <v>26</v>
      </c>
      <c r="C23" s="49" t="s">
        <v>122</v>
      </c>
      <c r="D23" s="24"/>
      <c r="E23" s="40"/>
      <c r="F23" s="36"/>
      <c r="G23" s="21">
        <v>1</v>
      </c>
      <c r="H23" s="19"/>
      <c r="I23" s="20"/>
      <c r="J23" s="19"/>
      <c r="K23" s="10"/>
    </row>
    <row r="24" spans="2:11" ht="16.5" thickBot="1">
      <c r="B24" s="3"/>
      <c r="C24" s="26" t="s">
        <v>24</v>
      </c>
      <c r="D24" s="11">
        <f t="shared" ref="D24:K24" si="0">SUM(D7:D23)</f>
        <v>1</v>
      </c>
      <c r="E24" s="12">
        <f t="shared" si="0"/>
        <v>12</v>
      </c>
      <c r="F24" s="37">
        <f t="shared" si="0"/>
        <v>0</v>
      </c>
      <c r="G24" s="13">
        <f t="shared" si="0"/>
        <v>1</v>
      </c>
      <c r="H24" s="11">
        <f t="shared" si="0"/>
        <v>0</v>
      </c>
      <c r="I24" s="12">
        <f t="shared" si="0"/>
        <v>3</v>
      </c>
      <c r="J24" s="11">
        <f t="shared" si="0"/>
        <v>2</v>
      </c>
      <c r="K24" s="12">
        <f t="shared" si="0"/>
        <v>4</v>
      </c>
    </row>
  </sheetData>
  <mergeCells count="10">
    <mergeCell ref="B6:C6"/>
    <mergeCell ref="D6:K6"/>
    <mergeCell ref="B2:K2"/>
    <mergeCell ref="B3:B5"/>
    <mergeCell ref="C3:C5"/>
    <mergeCell ref="D3:K3"/>
    <mergeCell ref="G4:G5"/>
    <mergeCell ref="H4:I4"/>
    <mergeCell ref="J4:K4"/>
    <mergeCell ref="D4:F4"/>
  </mergeCells>
  <phoneticPr fontId="3" type="noConversion"/>
  <pageMargins left="0.25" right="0.25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91E2-7B2C-449B-9D59-FE37118CAC43}">
  <dimension ref="B1:P1201"/>
  <sheetViews>
    <sheetView tabSelected="1" zoomScaleNormal="100" workbookViewId="0">
      <selection activeCell="S5" sqref="S5"/>
    </sheetView>
  </sheetViews>
  <sheetFormatPr defaultRowHeight="15"/>
  <cols>
    <col min="2" max="2" width="10.5703125" customWidth="1"/>
    <col min="3" max="3" width="35.28515625" style="2" customWidth="1"/>
    <col min="9" max="9" width="9.140625" style="105"/>
    <col min="10" max="10" width="12" customWidth="1"/>
    <col min="15" max="15" width="8.5703125" customWidth="1"/>
    <col min="16" max="16" width="8.85546875" customWidth="1"/>
  </cols>
  <sheetData>
    <row r="1" spans="2:16" ht="15.75" thickBot="1">
      <c r="H1" s="192"/>
      <c r="I1" s="193"/>
      <c r="J1" s="192"/>
    </row>
    <row r="2" spans="2:16" ht="79.5" customHeight="1" thickBot="1">
      <c r="B2" s="131" t="s">
        <v>143</v>
      </c>
      <c r="C2" s="132"/>
      <c r="D2" s="132"/>
      <c r="E2" s="132"/>
      <c r="F2" s="132"/>
      <c r="G2" s="132"/>
      <c r="H2" s="191"/>
      <c r="I2" s="191"/>
      <c r="J2" s="191"/>
      <c r="K2" s="132"/>
      <c r="L2" s="132"/>
      <c r="M2" s="132"/>
      <c r="N2" s="132"/>
      <c r="O2" s="132"/>
      <c r="P2" s="133"/>
    </row>
    <row r="3" spans="2:16" ht="15.75" customHeight="1" thickBot="1">
      <c r="B3" s="134" t="s">
        <v>0</v>
      </c>
      <c r="C3" s="138" t="s">
        <v>1</v>
      </c>
      <c r="D3" s="142" t="s">
        <v>2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4"/>
    </row>
    <row r="4" spans="2:16" ht="45" customHeight="1">
      <c r="B4" s="135"/>
      <c r="C4" s="139"/>
      <c r="D4" s="155" t="s">
        <v>3</v>
      </c>
      <c r="E4" s="156"/>
      <c r="F4" s="156"/>
      <c r="G4" s="156"/>
      <c r="H4" s="156"/>
      <c r="I4" s="183" t="s">
        <v>179</v>
      </c>
      <c r="J4" s="171" t="s">
        <v>98</v>
      </c>
      <c r="K4" s="152" t="s">
        <v>89</v>
      </c>
      <c r="L4" s="145" t="s">
        <v>10</v>
      </c>
      <c r="M4" s="148" t="s">
        <v>4</v>
      </c>
      <c r="N4" s="149"/>
      <c r="O4" s="150" t="s">
        <v>13</v>
      </c>
      <c r="P4" s="151"/>
    </row>
    <row r="5" spans="2:16" ht="21.75" customHeight="1">
      <c r="B5" s="136"/>
      <c r="C5" s="140"/>
      <c r="D5" s="159" t="s">
        <v>5</v>
      </c>
      <c r="E5" s="157" t="s">
        <v>27</v>
      </c>
      <c r="F5" s="161" t="s">
        <v>165</v>
      </c>
      <c r="G5" s="162"/>
      <c r="H5" s="162"/>
      <c r="I5" s="184"/>
      <c r="J5" s="172"/>
      <c r="K5" s="153"/>
      <c r="L5" s="146"/>
      <c r="M5" s="169" t="s">
        <v>5</v>
      </c>
      <c r="N5" s="163" t="s">
        <v>27</v>
      </c>
      <c r="O5" s="165" t="s">
        <v>5</v>
      </c>
      <c r="P5" s="167" t="s">
        <v>27</v>
      </c>
    </row>
    <row r="6" spans="2:16" ht="92.25" customHeight="1" thickBot="1">
      <c r="B6" s="137"/>
      <c r="C6" s="141"/>
      <c r="D6" s="160"/>
      <c r="E6" s="158"/>
      <c r="F6" s="98" t="s">
        <v>162</v>
      </c>
      <c r="G6" s="98" t="s">
        <v>163</v>
      </c>
      <c r="H6" s="98" t="s">
        <v>164</v>
      </c>
      <c r="I6" s="185"/>
      <c r="J6" s="173"/>
      <c r="K6" s="154"/>
      <c r="L6" s="147"/>
      <c r="M6" s="170"/>
      <c r="N6" s="164"/>
      <c r="O6" s="166"/>
      <c r="P6" s="168"/>
    </row>
    <row r="7" spans="2:16" ht="16.5" customHeight="1" thickBot="1">
      <c r="B7" s="106"/>
      <c r="C7" s="106"/>
      <c r="D7" s="130" t="s">
        <v>6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2:16" ht="45.75" customHeight="1">
      <c r="B8" s="7" t="s">
        <v>7</v>
      </c>
      <c r="C8" s="68" t="str">
        <f>styczeń!C7</f>
        <v>Hurtownia ABC MAX Dorota Wieczorek Lubań</v>
      </c>
      <c r="D8" s="72">
        <f>styczeń!D7</f>
        <v>0</v>
      </c>
      <c r="E8" s="97">
        <f>styczeń!E7</f>
        <v>0</v>
      </c>
      <c r="F8" s="97">
        <v>0</v>
      </c>
      <c r="G8" s="97">
        <v>0</v>
      </c>
      <c r="H8" s="103">
        <v>0</v>
      </c>
      <c r="I8" s="186">
        <v>0</v>
      </c>
      <c r="J8" s="94">
        <v>0</v>
      </c>
      <c r="K8" s="90">
        <v>0</v>
      </c>
      <c r="L8" s="77">
        <f>styczeń!F7</f>
        <v>0</v>
      </c>
      <c r="M8" s="80">
        <f>styczeń!G7</f>
        <v>0</v>
      </c>
      <c r="N8" s="81">
        <f>styczeń!H7</f>
        <v>1</v>
      </c>
      <c r="O8" s="47">
        <f>styczeń!I7</f>
        <v>0</v>
      </c>
      <c r="P8" s="48">
        <f>styczeń!J7</f>
        <v>0</v>
      </c>
    </row>
    <row r="9" spans="2:16" ht="35.25" customHeight="1">
      <c r="B9" s="17" t="s">
        <v>8</v>
      </c>
      <c r="C9" s="28" t="str">
        <f>styczeń!C8</f>
        <v xml:space="preserve">Urząd Miejski w Olszynie </v>
      </c>
      <c r="D9" s="89">
        <f>styczeń!D8</f>
        <v>0</v>
      </c>
      <c r="E9" s="93">
        <f>styczeń!E8</f>
        <v>0</v>
      </c>
      <c r="F9" s="93">
        <v>0</v>
      </c>
      <c r="G9" s="93">
        <v>0</v>
      </c>
      <c r="H9" s="102">
        <v>0</v>
      </c>
      <c r="I9" s="187">
        <v>0</v>
      </c>
      <c r="J9" s="95">
        <v>0</v>
      </c>
      <c r="K9" s="74">
        <v>0</v>
      </c>
      <c r="L9" s="77">
        <v>6</v>
      </c>
      <c r="M9" s="80">
        <f>styczeń!G8</f>
        <v>0</v>
      </c>
      <c r="N9" s="81">
        <v>1</v>
      </c>
      <c r="O9" s="47">
        <f>styczeń!I8</f>
        <v>0</v>
      </c>
      <c r="P9" s="48">
        <f>styczeń!J8</f>
        <v>0</v>
      </c>
    </row>
    <row r="10" spans="2:16" ht="33" customHeight="1">
      <c r="B10" s="17" t="s">
        <v>9</v>
      </c>
      <c r="C10" s="28" t="str">
        <f>luty!C7</f>
        <v>Stylizacja Paznokci Solarium Tropicana Agata Serafinowicz Lubań</v>
      </c>
      <c r="D10" s="73">
        <f>luty!D7</f>
        <v>0</v>
      </c>
      <c r="E10" s="93">
        <f>luty!E7</f>
        <v>1</v>
      </c>
      <c r="F10" s="93">
        <v>0</v>
      </c>
      <c r="G10" s="93">
        <v>0</v>
      </c>
      <c r="H10" s="102">
        <v>0</v>
      </c>
      <c r="I10" s="187">
        <v>0</v>
      </c>
      <c r="J10" s="95">
        <v>0</v>
      </c>
      <c r="K10" s="75">
        <f>luty!F7</f>
        <v>0</v>
      </c>
      <c r="L10" s="78">
        <f>luty!G7</f>
        <v>0</v>
      </c>
      <c r="M10" s="82">
        <f>luty!H7</f>
        <v>0</v>
      </c>
      <c r="N10" s="83">
        <f>luty!I7</f>
        <v>0</v>
      </c>
      <c r="O10" s="15">
        <f>luty!J7</f>
        <v>0</v>
      </c>
      <c r="P10" s="9">
        <f>luty!K7</f>
        <v>0</v>
      </c>
    </row>
    <row r="11" spans="2:16" ht="41.25" customHeight="1">
      <c r="B11" s="17" t="s">
        <v>11</v>
      </c>
      <c r="C11" s="28" t="str">
        <f>luty!C8</f>
        <v>Urząd Miasta Lubań</v>
      </c>
      <c r="D11" s="73">
        <v>2</v>
      </c>
      <c r="E11" s="93">
        <v>6</v>
      </c>
      <c r="F11" s="93">
        <v>0</v>
      </c>
      <c r="G11" s="93">
        <v>0</v>
      </c>
      <c r="H11" s="102">
        <v>0</v>
      </c>
      <c r="I11" s="187">
        <v>0</v>
      </c>
      <c r="J11" s="95">
        <v>0</v>
      </c>
      <c r="K11" s="75">
        <v>3</v>
      </c>
      <c r="L11" s="78">
        <f>luty!G8</f>
        <v>0</v>
      </c>
      <c r="M11" s="82">
        <f>luty!H8</f>
        <v>0</v>
      </c>
      <c r="N11" s="83">
        <f>luty!I8</f>
        <v>0</v>
      </c>
      <c r="O11" s="15">
        <f>luty!J8</f>
        <v>0</v>
      </c>
      <c r="P11" s="9">
        <f>luty!K8</f>
        <v>0</v>
      </c>
    </row>
    <row r="12" spans="2:16" ht="42.75" customHeight="1">
      <c r="B12" s="17" t="s">
        <v>12</v>
      </c>
      <c r="C12" s="28" t="str">
        <f>luty!C9</f>
        <v>Lubańskie Towarzystwo Budownictwa Społecznego Sp. z o.o.</v>
      </c>
      <c r="D12" s="73">
        <f>luty!D9</f>
        <v>0</v>
      </c>
      <c r="E12" s="93">
        <f>luty!E9</f>
        <v>1</v>
      </c>
      <c r="F12" s="93">
        <v>0</v>
      </c>
      <c r="G12" s="93">
        <v>0</v>
      </c>
      <c r="H12" s="102">
        <v>1</v>
      </c>
      <c r="I12" s="187">
        <v>0</v>
      </c>
      <c r="J12" s="95">
        <v>0</v>
      </c>
      <c r="K12" s="75">
        <f>luty!F9</f>
        <v>0</v>
      </c>
      <c r="L12" s="78">
        <f>luty!G9</f>
        <v>0</v>
      </c>
      <c r="M12" s="82">
        <f>luty!H9</f>
        <v>0</v>
      </c>
      <c r="N12" s="83">
        <f>luty!I9</f>
        <v>0</v>
      </c>
      <c r="O12" s="15">
        <f>luty!J9</f>
        <v>0</v>
      </c>
      <c r="P12" s="9">
        <f>luty!K9</f>
        <v>0</v>
      </c>
    </row>
    <row r="13" spans="2:16" ht="29.25" customHeight="1">
      <c r="B13" s="46" t="s">
        <v>14</v>
      </c>
      <c r="C13" s="28" t="str">
        <f>luty!C10</f>
        <v>Starostwo Powiatowe w Lubaniu</v>
      </c>
      <c r="D13" s="92">
        <v>1</v>
      </c>
      <c r="E13" s="93">
        <v>7</v>
      </c>
      <c r="F13" s="93">
        <v>1</v>
      </c>
      <c r="G13" s="93">
        <v>0</v>
      </c>
      <c r="H13" s="102">
        <v>0</v>
      </c>
      <c r="I13" s="187">
        <v>0</v>
      </c>
      <c r="J13" s="95">
        <v>0</v>
      </c>
      <c r="K13" s="76">
        <f>luty!F10</f>
        <v>0</v>
      </c>
      <c r="L13" s="79">
        <f>luty!G10</f>
        <v>0</v>
      </c>
      <c r="M13" s="84">
        <v>1</v>
      </c>
      <c r="N13" s="85">
        <f>luty!I10</f>
        <v>0</v>
      </c>
      <c r="O13" s="19">
        <f>luty!J10</f>
        <v>0</v>
      </c>
      <c r="P13" s="10">
        <f>luty!K10</f>
        <v>0</v>
      </c>
    </row>
    <row r="14" spans="2:16" ht="29.25" customHeight="1">
      <c r="B14" s="17" t="s">
        <v>15</v>
      </c>
      <c r="C14" s="28" t="str">
        <f>luty!C11</f>
        <v>Sklep Spożywczo-Przemysłowy Gruszka Angelika Najda Leśna</v>
      </c>
      <c r="D14" s="92">
        <f>luty!D11</f>
        <v>0</v>
      </c>
      <c r="E14" s="93">
        <f>luty!E11</f>
        <v>1</v>
      </c>
      <c r="F14" s="93">
        <v>0</v>
      </c>
      <c r="G14" s="93">
        <v>0</v>
      </c>
      <c r="H14" s="102">
        <v>0</v>
      </c>
      <c r="I14" s="187">
        <v>0</v>
      </c>
      <c r="J14" s="95">
        <v>0</v>
      </c>
      <c r="K14" s="76">
        <f>luty!F11</f>
        <v>0</v>
      </c>
      <c r="L14" s="79">
        <f>luty!G11</f>
        <v>0</v>
      </c>
      <c r="M14" s="84">
        <f>luty!H11</f>
        <v>0</v>
      </c>
      <c r="N14" s="85">
        <f>luty!I11</f>
        <v>0</v>
      </c>
      <c r="O14" s="19">
        <f>luty!J11</f>
        <v>0</v>
      </c>
      <c r="P14" s="10">
        <f>luty!K11</f>
        <v>0</v>
      </c>
    </row>
    <row r="15" spans="2:16" ht="29.25" customHeight="1">
      <c r="B15" s="17" t="s">
        <v>16</v>
      </c>
      <c r="C15" s="28" t="str">
        <f>luty!C12</f>
        <v>Lux Esthetic Magdalena Horzela Lubań</v>
      </c>
      <c r="D15" s="92">
        <f>luty!D12</f>
        <v>0</v>
      </c>
      <c r="E15" s="93">
        <f>luty!E12</f>
        <v>1</v>
      </c>
      <c r="F15" s="93">
        <v>0</v>
      </c>
      <c r="G15" s="93">
        <v>0</v>
      </c>
      <c r="H15" s="102">
        <v>0</v>
      </c>
      <c r="I15" s="187">
        <v>0</v>
      </c>
      <c r="J15" s="95">
        <v>0</v>
      </c>
      <c r="K15" s="76">
        <f>luty!F12</f>
        <v>0</v>
      </c>
      <c r="L15" s="79">
        <f>luty!G12</f>
        <v>0</v>
      </c>
      <c r="M15" s="84">
        <f>luty!H12</f>
        <v>0</v>
      </c>
      <c r="N15" s="85">
        <f>luty!I12</f>
        <v>0</v>
      </c>
      <c r="O15" s="19">
        <f>luty!J12</f>
        <v>0</v>
      </c>
      <c r="P15" s="10">
        <f>luty!K12</f>
        <v>0</v>
      </c>
    </row>
    <row r="16" spans="2:16" ht="39.75" customHeight="1">
      <c r="B16" s="17" t="s">
        <v>17</v>
      </c>
      <c r="C16" s="28" t="str">
        <f>luty!C13</f>
        <v>Usługi Glazurnicze i Ogólnobudowlane Leszek Chodowski Lubań</v>
      </c>
      <c r="D16" s="92">
        <f>luty!D13</f>
        <v>0</v>
      </c>
      <c r="E16" s="93">
        <f>luty!E13</f>
        <v>1</v>
      </c>
      <c r="F16" s="93">
        <v>0</v>
      </c>
      <c r="G16" s="93">
        <v>0</v>
      </c>
      <c r="H16" s="102">
        <v>0</v>
      </c>
      <c r="I16" s="187">
        <v>0</v>
      </c>
      <c r="J16" s="95">
        <v>0</v>
      </c>
      <c r="K16" s="76">
        <f>luty!F13</f>
        <v>0</v>
      </c>
      <c r="L16" s="79">
        <f>luty!G13</f>
        <v>0</v>
      </c>
      <c r="M16" s="84">
        <f>luty!H13</f>
        <v>0</v>
      </c>
      <c r="N16" s="85">
        <f>luty!I13</f>
        <v>0</v>
      </c>
      <c r="O16" s="19">
        <f>luty!J13</f>
        <v>0</v>
      </c>
      <c r="P16" s="10">
        <f>luty!K13</f>
        <v>0</v>
      </c>
    </row>
    <row r="17" spans="2:16" ht="29.25" customHeight="1">
      <c r="B17" s="17" t="s">
        <v>18</v>
      </c>
      <c r="C17" s="28" t="str">
        <f>luty!C14</f>
        <v>Ekipazpasją.pl Sp. z o.o. Olszyna</v>
      </c>
      <c r="D17" s="92">
        <f>luty!D14</f>
        <v>0</v>
      </c>
      <c r="E17" s="93">
        <f>luty!E14</f>
        <v>1</v>
      </c>
      <c r="F17" s="93">
        <v>0</v>
      </c>
      <c r="G17" s="93">
        <v>0</v>
      </c>
      <c r="H17" s="102">
        <v>0</v>
      </c>
      <c r="I17" s="187">
        <v>0</v>
      </c>
      <c r="J17" s="95">
        <v>0</v>
      </c>
      <c r="K17" s="76">
        <f>luty!F14</f>
        <v>0</v>
      </c>
      <c r="L17" s="79">
        <f>luty!G14</f>
        <v>0</v>
      </c>
      <c r="M17" s="84">
        <f>luty!H14</f>
        <v>0</v>
      </c>
      <c r="N17" s="85">
        <f>luty!I14</f>
        <v>0</v>
      </c>
      <c r="O17" s="19">
        <f>luty!J14</f>
        <v>0</v>
      </c>
      <c r="P17" s="10">
        <f>luty!K14</f>
        <v>0</v>
      </c>
    </row>
    <row r="18" spans="2:16" ht="29.25" customHeight="1">
      <c r="B18" s="46" t="s">
        <v>19</v>
      </c>
      <c r="C18" s="28" t="str">
        <f>luty!C16</f>
        <v>Urząd Miejski w Leśnej</v>
      </c>
      <c r="D18" s="92">
        <f>luty!D16</f>
        <v>0</v>
      </c>
      <c r="E18" s="93">
        <f>luty!E16</f>
        <v>0</v>
      </c>
      <c r="F18" s="93">
        <v>0</v>
      </c>
      <c r="G18" s="93">
        <v>0</v>
      </c>
      <c r="H18" s="102">
        <v>0</v>
      </c>
      <c r="I18" s="187">
        <v>0</v>
      </c>
      <c r="J18" s="95">
        <v>0</v>
      </c>
      <c r="K18" s="76">
        <f>luty!F16</f>
        <v>0</v>
      </c>
      <c r="L18" s="79">
        <v>7</v>
      </c>
      <c r="M18" s="84">
        <f>luty!H16</f>
        <v>0</v>
      </c>
      <c r="N18" s="85">
        <f>luty!I16</f>
        <v>0</v>
      </c>
      <c r="O18" s="19">
        <f>luty!J16</f>
        <v>0</v>
      </c>
      <c r="P18" s="10">
        <f>luty!K16</f>
        <v>0</v>
      </c>
    </row>
    <row r="19" spans="2:16" ht="29.25" customHeight="1">
      <c r="B19" s="17" t="s">
        <v>20</v>
      </c>
      <c r="C19" s="28" t="str">
        <f>luty!C19</f>
        <v>Urząd Gminy Siekierczyn</v>
      </c>
      <c r="D19" s="92">
        <f>luty!D19</f>
        <v>0</v>
      </c>
      <c r="E19" s="93">
        <v>2</v>
      </c>
      <c r="F19" s="93">
        <v>0</v>
      </c>
      <c r="G19" s="93">
        <v>0</v>
      </c>
      <c r="H19" s="102">
        <v>0</v>
      </c>
      <c r="I19" s="187">
        <v>0</v>
      </c>
      <c r="J19" s="95">
        <v>0</v>
      </c>
      <c r="K19" s="76">
        <f>luty!F19</f>
        <v>0</v>
      </c>
      <c r="L19" s="79">
        <f>luty!G19</f>
        <v>4</v>
      </c>
      <c r="M19" s="84">
        <f>luty!H19</f>
        <v>0</v>
      </c>
      <c r="N19" s="85">
        <f>luty!I19</f>
        <v>0</v>
      </c>
      <c r="O19" s="19">
        <f>luty!J19</f>
        <v>0</v>
      </c>
      <c r="P19" s="10">
        <f>luty!K19</f>
        <v>0</v>
      </c>
    </row>
    <row r="20" spans="2:16" ht="44.25" customHeight="1">
      <c r="B20" s="17" t="s">
        <v>21</v>
      </c>
      <c r="C20" s="69" t="str">
        <f>luty!C21</f>
        <v>Grażyna Stana Przedsiębiorstwo Handlowo-Usługowe „GRADIX” Gryfów Śląski</v>
      </c>
      <c r="D20" s="92">
        <f>luty!D21</f>
        <v>0</v>
      </c>
      <c r="E20" s="93">
        <f>luty!E21</f>
        <v>0</v>
      </c>
      <c r="F20" s="93">
        <v>0</v>
      </c>
      <c r="G20" s="93">
        <v>0</v>
      </c>
      <c r="H20" s="102">
        <v>0</v>
      </c>
      <c r="I20" s="187">
        <v>0</v>
      </c>
      <c r="J20" s="95">
        <v>0</v>
      </c>
      <c r="K20" s="76">
        <f>luty!F21</f>
        <v>0</v>
      </c>
      <c r="L20" s="79">
        <f>luty!G21</f>
        <v>0</v>
      </c>
      <c r="M20" s="84">
        <f>luty!H21</f>
        <v>0</v>
      </c>
      <c r="N20" s="85">
        <v>2</v>
      </c>
      <c r="O20" s="19">
        <f>luty!J21</f>
        <v>0</v>
      </c>
      <c r="P20" s="10">
        <f>luty!K21</f>
        <v>0</v>
      </c>
    </row>
    <row r="21" spans="2:16" ht="29.25" customHeight="1">
      <c r="B21" s="17" t="s">
        <v>22</v>
      </c>
      <c r="C21" s="69" t="str">
        <f>luty!C22</f>
        <v>PRZEMO-GARAGE AUTO SERWIS Przemysław Kułacz Siekieczyn</v>
      </c>
      <c r="D21" s="92">
        <f>luty!D22</f>
        <v>0</v>
      </c>
      <c r="E21" s="93">
        <f>luty!E22</f>
        <v>0</v>
      </c>
      <c r="F21" s="93">
        <v>0</v>
      </c>
      <c r="G21" s="93">
        <v>0</v>
      </c>
      <c r="H21" s="102">
        <v>0</v>
      </c>
      <c r="I21" s="187">
        <v>0</v>
      </c>
      <c r="J21" s="95">
        <v>0</v>
      </c>
      <c r="K21" s="76">
        <f>luty!F22</f>
        <v>0</v>
      </c>
      <c r="L21" s="79">
        <f>luty!G22</f>
        <v>0</v>
      </c>
      <c r="M21" s="84">
        <f>luty!H22</f>
        <v>0</v>
      </c>
      <c r="N21" s="85">
        <f>luty!I22</f>
        <v>1</v>
      </c>
      <c r="O21" s="19">
        <f>luty!J22</f>
        <v>0</v>
      </c>
      <c r="P21" s="10">
        <f>luty!K22</f>
        <v>0</v>
      </c>
    </row>
    <row r="22" spans="2:16" ht="40.5" customHeight="1">
      <c r="B22" s="17" t="s">
        <v>23</v>
      </c>
      <c r="C22" s="69" t="str">
        <f>luty!C23</f>
        <v>Stowarzyszenie „PRZYSTAŃ” Schronisko dla bezdomnych 
im. Św. Brata Alberta Leśna</v>
      </c>
      <c r="D22" s="92">
        <f>luty!D23</f>
        <v>0</v>
      </c>
      <c r="E22" s="93">
        <f>luty!E23</f>
        <v>0</v>
      </c>
      <c r="F22" s="93">
        <v>0</v>
      </c>
      <c r="G22" s="93">
        <v>0</v>
      </c>
      <c r="H22" s="102">
        <v>0</v>
      </c>
      <c r="I22" s="187">
        <v>0</v>
      </c>
      <c r="J22" s="95">
        <v>0</v>
      </c>
      <c r="K22" s="76">
        <f>luty!F23</f>
        <v>0</v>
      </c>
      <c r="L22" s="79">
        <f>luty!G23</f>
        <v>0</v>
      </c>
      <c r="M22" s="84">
        <f>luty!H23</f>
        <v>0</v>
      </c>
      <c r="N22" s="85">
        <f>luty!I23</f>
        <v>2</v>
      </c>
      <c r="O22" s="19">
        <f>luty!J23</f>
        <v>0</v>
      </c>
      <c r="P22" s="10">
        <f>luty!K23</f>
        <v>0</v>
      </c>
    </row>
    <row r="23" spans="2:16" ht="29.25" customHeight="1">
      <c r="B23" s="46" t="s">
        <v>25</v>
      </c>
      <c r="C23" s="69" t="str">
        <f>luty!C24</f>
        <v>PRALNIA WODNA „FRANIA” Kamila Witkowska Pobiedna</v>
      </c>
      <c r="D23" s="92">
        <f>luty!D24</f>
        <v>0</v>
      </c>
      <c r="E23" s="93">
        <f>luty!E24</f>
        <v>0</v>
      </c>
      <c r="F23" s="93">
        <v>0</v>
      </c>
      <c r="G23" s="93">
        <v>0</v>
      </c>
      <c r="H23" s="102">
        <v>0</v>
      </c>
      <c r="I23" s="187">
        <v>0</v>
      </c>
      <c r="J23" s="95">
        <v>0</v>
      </c>
      <c r="K23" s="76">
        <f>luty!F24</f>
        <v>0</v>
      </c>
      <c r="L23" s="79">
        <f>luty!G24</f>
        <v>0</v>
      </c>
      <c r="M23" s="84">
        <f>luty!H24</f>
        <v>0</v>
      </c>
      <c r="N23" s="85">
        <f>luty!I24</f>
        <v>1</v>
      </c>
      <c r="O23" s="19">
        <f>luty!J24</f>
        <v>0</v>
      </c>
      <c r="P23" s="10">
        <f>luty!K24</f>
        <v>0</v>
      </c>
    </row>
    <row r="24" spans="2:16" ht="40.5" customHeight="1">
      <c r="B24" s="17" t="s">
        <v>26</v>
      </c>
      <c r="C24" s="69" t="str">
        <f>luty!C25</f>
        <v>Niepubliczny Żłobek Misiowa Kraina Aleksandra Piórkowska Lubań</v>
      </c>
      <c r="D24" s="92">
        <f>luty!D25</f>
        <v>0</v>
      </c>
      <c r="E24" s="93">
        <f>luty!E25</f>
        <v>0</v>
      </c>
      <c r="F24" s="93">
        <v>0</v>
      </c>
      <c r="G24" s="93">
        <v>0</v>
      </c>
      <c r="H24" s="102">
        <v>0</v>
      </c>
      <c r="I24" s="187">
        <v>0</v>
      </c>
      <c r="J24" s="95">
        <v>0</v>
      </c>
      <c r="K24" s="76">
        <f>luty!F25</f>
        <v>0</v>
      </c>
      <c r="L24" s="79">
        <f>luty!G25</f>
        <v>0</v>
      </c>
      <c r="M24" s="84">
        <f>luty!H25</f>
        <v>0</v>
      </c>
      <c r="N24" s="85">
        <f>luty!I25</f>
        <v>1</v>
      </c>
      <c r="O24" s="19">
        <f>luty!J25</f>
        <v>0</v>
      </c>
      <c r="P24" s="10">
        <f>luty!K25</f>
        <v>0</v>
      </c>
    </row>
    <row r="25" spans="2:16" ht="29.25" customHeight="1">
      <c r="B25" s="17" t="s">
        <v>28</v>
      </c>
      <c r="C25" s="28" t="str">
        <f>luty!C26</f>
        <v>Biuro Rachunkowe Agnieszka Czepiel Lubań</v>
      </c>
      <c r="D25" s="92">
        <f>luty!D26</f>
        <v>0</v>
      </c>
      <c r="E25" s="93">
        <f>luty!E26</f>
        <v>0</v>
      </c>
      <c r="F25" s="93">
        <v>0</v>
      </c>
      <c r="G25" s="93">
        <v>0</v>
      </c>
      <c r="H25" s="102">
        <v>0</v>
      </c>
      <c r="I25" s="187">
        <v>0</v>
      </c>
      <c r="J25" s="95">
        <v>0</v>
      </c>
      <c r="K25" s="76">
        <f>luty!F26</f>
        <v>0</v>
      </c>
      <c r="L25" s="79">
        <f>luty!G26</f>
        <v>0</v>
      </c>
      <c r="M25" s="84">
        <f>luty!H26</f>
        <v>0</v>
      </c>
      <c r="N25" s="85">
        <f>luty!I26</f>
        <v>0</v>
      </c>
      <c r="O25" s="19">
        <f>luty!J26</f>
        <v>0</v>
      </c>
      <c r="P25" s="10">
        <f>luty!K26</f>
        <v>1</v>
      </c>
    </row>
    <row r="26" spans="2:16" ht="29.25" customHeight="1">
      <c r="B26" s="17" t="s">
        <v>29</v>
      </c>
      <c r="C26" s="28" t="str">
        <f>luty!C27</f>
        <v>CONTROL TAX TUTAK Sp. z o.o. Lubań</v>
      </c>
      <c r="D26" s="92">
        <f>luty!D27</f>
        <v>0</v>
      </c>
      <c r="E26" s="93">
        <f>luty!E27</f>
        <v>0</v>
      </c>
      <c r="F26" s="93">
        <v>0</v>
      </c>
      <c r="G26" s="93">
        <v>0</v>
      </c>
      <c r="H26" s="102">
        <v>0</v>
      </c>
      <c r="I26" s="187">
        <v>0</v>
      </c>
      <c r="J26" s="95">
        <v>0</v>
      </c>
      <c r="K26" s="76">
        <f>luty!F27</f>
        <v>0</v>
      </c>
      <c r="L26" s="79">
        <f>luty!G27</f>
        <v>0</v>
      </c>
      <c r="M26" s="84">
        <f>luty!H27</f>
        <v>0</v>
      </c>
      <c r="N26" s="85">
        <f>luty!I27</f>
        <v>0</v>
      </c>
      <c r="O26" s="19">
        <f>luty!J27</f>
        <v>0</v>
      </c>
      <c r="P26" s="10">
        <f>luty!K27</f>
        <v>1</v>
      </c>
    </row>
    <row r="27" spans="2:16" ht="51" customHeight="1">
      <c r="B27" s="17" t="s">
        <v>31</v>
      </c>
      <c r="C27" s="28" t="str">
        <f>'marzec '!C7</f>
        <v>ŚLĄSKIE PODRÓŻE- BIURO TURYSTYCZNE I OFICYNA WYDAWNICZA DOROTA KUDERA – Świeradów Zdrój</v>
      </c>
      <c r="D27" s="92">
        <f>'marzec '!D7</f>
        <v>0</v>
      </c>
      <c r="E27" s="93">
        <f>'marzec '!E7</f>
        <v>0</v>
      </c>
      <c r="F27" s="93">
        <v>0</v>
      </c>
      <c r="G27" s="93">
        <v>0</v>
      </c>
      <c r="H27" s="102">
        <v>0</v>
      </c>
      <c r="I27" s="187">
        <v>0</v>
      </c>
      <c r="J27" s="96">
        <f>'marzec '!$F$7</f>
        <v>5</v>
      </c>
      <c r="K27" s="76">
        <v>0</v>
      </c>
      <c r="L27" s="79">
        <v>0</v>
      </c>
      <c r="M27" s="84">
        <f>luty!H28</f>
        <v>0</v>
      </c>
      <c r="N27" s="85">
        <f>'marzec '!I7</f>
        <v>0</v>
      </c>
      <c r="O27" s="19">
        <f>luty!J28</f>
        <v>0</v>
      </c>
      <c r="P27" s="10">
        <f>'marzec '!K7</f>
        <v>0</v>
      </c>
    </row>
    <row r="28" spans="2:16" ht="29.25" customHeight="1">
      <c r="B28" s="46" t="s">
        <v>32</v>
      </c>
      <c r="C28" s="28" t="str">
        <f>'marzec '!C8</f>
        <v>Urząd Skarbowy w Lubaniu</v>
      </c>
      <c r="D28" s="92">
        <v>1</v>
      </c>
      <c r="E28" s="93">
        <f>'marzec '!E8</f>
        <v>0</v>
      </c>
      <c r="F28" s="93">
        <v>0</v>
      </c>
      <c r="G28" s="93">
        <v>0</v>
      </c>
      <c r="H28" s="102">
        <v>0</v>
      </c>
      <c r="I28" s="187">
        <v>0</v>
      </c>
      <c r="J28" s="96">
        <v>0</v>
      </c>
      <c r="K28" s="76">
        <f>luty!F29</f>
        <v>0</v>
      </c>
      <c r="L28" s="79">
        <f>luty!G29</f>
        <v>0</v>
      </c>
      <c r="M28" s="84">
        <f>luty!H29</f>
        <v>0</v>
      </c>
      <c r="N28" s="85">
        <f>'marzec '!I8</f>
        <v>0</v>
      </c>
      <c r="O28" s="19">
        <f>luty!J29</f>
        <v>0</v>
      </c>
      <c r="P28" s="10">
        <f>'marzec '!K8</f>
        <v>0</v>
      </c>
    </row>
    <row r="29" spans="2:16" ht="29.25" customHeight="1">
      <c r="B29" s="17" t="s">
        <v>33</v>
      </c>
      <c r="C29" s="28" t="str">
        <f>'marzec '!C9</f>
        <v>Zespół Szkół Ponadpodstawowych 
im. Adama Mickiewicza w Lubaniu</v>
      </c>
      <c r="D29" s="92">
        <f>'marzec '!D9</f>
        <v>1</v>
      </c>
      <c r="E29" s="93">
        <f>'marzec '!E9</f>
        <v>0</v>
      </c>
      <c r="F29" s="93">
        <v>0</v>
      </c>
      <c r="G29" s="93">
        <v>0</v>
      </c>
      <c r="H29" s="102">
        <v>0</v>
      </c>
      <c r="I29" s="187">
        <v>0</v>
      </c>
      <c r="J29" s="96">
        <v>0</v>
      </c>
      <c r="K29" s="76">
        <f>luty!F30</f>
        <v>0</v>
      </c>
      <c r="L29" s="79">
        <f>luty!G30</f>
        <v>0</v>
      </c>
      <c r="M29" s="84">
        <f>luty!H30</f>
        <v>0</v>
      </c>
      <c r="N29" s="85">
        <f>'marzec '!I9</f>
        <v>0</v>
      </c>
      <c r="O29" s="19">
        <f>luty!J30</f>
        <v>0</v>
      </c>
      <c r="P29" s="10">
        <f>'marzec '!K9</f>
        <v>0</v>
      </c>
    </row>
    <row r="30" spans="2:16" ht="29.25" customHeight="1">
      <c r="B30" s="17" t="s">
        <v>34</v>
      </c>
      <c r="C30" s="28" t="str">
        <f>'marzec '!C10</f>
        <v>Powiatowy Urząd Pracy w Lubaniu</v>
      </c>
      <c r="D30" s="92">
        <v>7</v>
      </c>
      <c r="E30" s="93">
        <f>'marzec '!E10</f>
        <v>0</v>
      </c>
      <c r="F30" s="93">
        <v>0</v>
      </c>
      <c r="G30" s="93">
        <v>0</v>
      </c>
      <c r="H30" s="102">
        <v>0</v>
      </c>
      <c r="I30" s="187">
        <v>0</v>
      </c>
      <c r="J30" s="96">
        <v>0</v>
      </c>
      <c r="K30" s="76">
        <f>luty!F31</f>
        <v>0</v>
      </c>
      <c r="L30" s="79">
        <f>luty!G31</f>
        <v>0</v>
      </c>
      <c r="M30" s="84">
        <f>luty!H31</f>
        <v>0</v>
      </c>
      <c r="N30" s="85">
        <f>'marzec '!I10</f>
        <v>0</v>
      </c>
      <c r="O30" s="19">
        <f>luty!J31</f>
        <v>0</v>
      </c>
      <c r="P30" s="10">
        <f>'marzec '!K10</f>
        <v>0</v>
      </c>
    </row>
    <row r="31" spans="2:16" ht="29.25" customHeight="1">
      <c r="B31" s="17" t="s">
        <v>35</v>
      </c>
      <c r="C31" s="28" t="str">
        <f>'marzec '!C12</f>
        <v>Usługi Na Błysk Gabriela Świgost Siekierczyn</v>
      </c>
      <c r="D31" s="92">
        <f>'marzec '!D12</f>
        <v>0</v>
      </c>
      <c r="E31" s="93">
        <f>'marzec '!E12</f>
        <v>1</v>
      </c>
      <c r="F31" s="93">
        <v>0</v>
      </c>
      <c r="G31" s="93">
        <v>0</v>
      </c>
      <c r="H31" s="102">
        <v>0</v>
      </c>
      <c r="I31" s="187">
        <v>0</v>
      </c>
      <c r="J31" s="96">
        <v>0</v>
      </c>
      <c r="K31" s="76">
        <f>luty!F33</f>
        <v>0</v>
      </c>
      <c r="L31" s="79">
        <f>luty!G33</f>
        <v>0</v>
      </c>
      <c r="M31" s="84">
        <f>luty!H33</f>
        <v>0</v>
      </c>
      <c r="N31" s="85">
        <f>'marzec '!I12</f>
        <v>0</v>
      </c>
      <c r="O31" s="19">
        <f>luty!J33</f>
        <v>0</v>
      </c>
      <c r="P31" s="10">
        <f>'marzec '!K12</f>
        <v>0</v>
      </c>
    </row>
    <row r="32" spans="2:16" ht="29.25" customHeight="1">
      <c r="B32" s="17" t="s">
        <v>36</v>
      </c>
      <c r="C32" s="69" t="str">
        <f>'marzec '!C14</f>
        <v>Przedsiębiorstwo Usług Komunalnych Sp. z o.o. Olszyna</v>
      </c>
      <c r="D32" s="92">
        <f>'marzec '!D14</f>
        <v>0</v>
      </c>
      <c r="E32" s="93">
        <v>2</v>
      </c>
      <c r="F32" s="93">
        <v>0</v>
      </c>
      <c r="G32" s="93">
        <v>0</v>
      </c>
      <c r="H32" s="102">
        <v>0</v>
      </c>
      <c r="I32" s="187">
        <v>0</v>
      </c>
      <c r="J32" s="96">
        <v>0</v>
      </c>
      <c r="K32" s="76">
        <f>luty!F35</f>
        <v>0</v>
      </c>
      <c r="L32" s="79">
        <f>luty!G35</f>
        <v>0</v>
      </c>
      <c r="M32" s="84">
        <f>luty!H35</f>
        <v>0</v>
      </c>
      <c r="N32" s="85">
        <f>'marzec '!I14</f>
        <v>1</v>
      </c>
      <c r="O32" s="19">
        <f>luty!J35</f>
        <v>0</v>
      </c>
      <c r="P32" s="10">
        <f>'marzec '!K14</f>
        <v>0</v>
      </c>
    </row>
    <row r="33" spans="2:16" ht="29.25" customHeight="1">
      <c r="B33" s="46" t="s">
        <v>37</v>
      </c>
      <c r="C33" s="28" t="str">
        <f>'marzec '!C15</f>
        <v>Sąd Rejonowy w Lubaniu</v>
      </c>
      <c r="D33" s="92">
        <f>'marzec '!D15</f>
        <v>0</v>
      </c>
      <c r="E33" s="93">
        <f>'marzec '!E15</f>
        <v>1</v>
      </c>
      <c r="F33" s="93">
        <v>0</v>
      </c>
      <c r="G33" s="93">
        <v>0</v>
      </c>
      <c r="H33" s="102">
        <v>0</v>
      </c>
      <c r="I33" s="187">
        <v>0</v>
      </c>
      <c r="J33" s="96">
        <v>0</v>
      </c>
      <c r="K33" s="76">
        <f>luty!F36</f>
        <v>0</v>
      </c>
      <c r="L33" s="79">
        <f>luty!G36</f>
        <v>0</v>
      </c>
      <c r="M33" s="84">
        <f>luty!H36</f>
        <v>0</v>
      </c>
      <c r="N33" s="85">
        <f>'marzec '!I15</f>
        <v>0</v>
      </c>
      <c r="O33" s="19">
        <f>luty!J36</f>
        <v>0</v>
      </c>
      <c r="P33" s="10">
        <f>'marzec '!K15</f>
        <v>0</v>
      </c>
    </row>
    <row r="34" spans="2:16" ht="29.25" customHeight="1">
      <c r="B34" s="17" t="s">
        <v>38</v>
      </c>
      <c r="C34" s="28" t="str">
        <f>'marzec '!C16</f>
        <v>MatiNet Mateusz Kisło Świecie</v>
      </c>
      <c r="D34" s="92">
        <f>'marzec '!D16</f>
        <v>0</v>
      </c>
      <c r="E34" s="93">
        <f>'marzec '!E16</f>
        <v>1</v>
      </c>
      <c r="F34" s="93">
        <v>0</v>
      </c>
      <c r="G34" s="93">
        <v>0</v>
      </c>
      <c r="H34" s="102">
        <v>0</v>
      </c>
      <c r="I34" s="187">
        <v>0</v>
      </c>
      <c r="J34" s="96">
        <v>0</v>
      </c>
      <c r="K34" s="76">
        <f>luty!F37</f>
        <v>0</v>
      </c>
      <c r="L34" s="79">
        <f>luty!G37</f>
        <v>0</v>
      </c>
      <c r="M34" s="84">
        <f>luty!H37</f>
        <v>0</v>
      </c>
      <c r="N34" s="85">
        <f>'marzec '!I16</f>
        <v>0</v>
      </c>
      <c r="O34" s="19">
        <f>luty!J37</f>
        <v>0</v>
      </c>
      <c r="P34" s="10">
        <f>'marzec '!K16</f>
        <v>0</v>
      </c>
    </row>
    <row r="35" spans="2:16" ht="29.25" customHeight="1">
      <c r="B35" s="17" t="s">
        <v>39</v>
      </c>
      <c r="C35" s="28" t="str">
        <f>'marzec '!C17</f>
        <v>Zespół Powiatowe Centrum Edukacyjne w Lubaniu</v>
      </c>
      <c r="D35" s="92">
        <f>'marzec '!D17</f>
        <v>0</v>
      </c>
      <c r="E35" s="93">
        <f>'marzec '!E17</f>
        <v>1</v>
      </c>
      <c r="F35" s="93">
        <v>0</v>
      </c>
      <c r="G35" s="93">
        <v>0</v>
      </c>
      <c r="H35" s="102">
        <v>0</v>
      </c>
      <c r="I35" s="187">
        <v>0</v>
      </c>
      <c r="J35" s="96">
        <v>0</v>
      </c>
      <c r="K35" s="76">
        <f>luty!F38</f>
        <v>0</v>
      </c>
      <c r="L35" s="79">
        <f>luty!G38</f>
        <v>0</v>
      </c>
      <c r="M35" s="84">
        <f>luty!H38</f>
        <v>0</v>
      </c>
      <c r="N35" s="85">
        <f>'marzec '!I17</f>
        <v>0</v>
      </c>
      <c r="O35" s="19">
        <f>luty!J38</f>
        <v>0</v>
      </c>
      <c r="P35" s="10">
        <f>'marzec '!K17</f>
        <v>0</v>
      </c>
    </row>
    <row r="36" spans="2:16" ht="29.25" customHeight="1">
      <c r="B36" s="17" t="s">
        <v>40</v>
      </c>
      <c r="C36" s="69" t="str">
        <f>'marzec '!C19</f>
        <v>Leszek Nowak NOWECH Chłodnictwo Klimatyzacja Lubań</v>
      </c>
      <c r="D36" s="92">
        <f>'marzec '!D19</f>
        <v>0</v>
      </c>
      <c r="E36" s="93">
        <f>'marzec '!E19</f>
        <v>0</v>
      </c>
      <c r="F36" s="93">
        <v>0</v>
      </c>
      <c r="G36" s="93">
        <v>0</v>
      </c>
      <c r="H36" s="102">
        <v>0</v>
      </c>
      <c r="I36" s="187">
        <v>0</v>
      </c>
      <c r="J36" s="96">
        <v>0</v>
      </c>
      <c r="K36" s="76">
        <f>luty!F40</f>
        <v>0</v>
      </c>
      <c r="L36" s="79">
        <f>luty!G40</f>
        <v>0</v>
      </c>
      <c r="M36" s="84">
        <f>luty!H40</f>
        <v>0</v>
      </c>
      <c r="N36" s="85">
        <f>'marzec '!I19</f>
        <v>1</v>
      </c>
      <c r="O36" s="19">
        <f>luty!J40</f>
        <v>0</v>
      </c>
      <c r="P36" s="10">
        <f>'marzec '!K19</f>
        <v>0</v>
      </c>
    </row>
    <row r="37" spans="2:16" ht="38.25" customHeight="1">
      <c r="B37" s="17" t="s">
        <v>41</v>
      </c>
      <c r="C37" s="28" t="str">
        <f>'marzec '!C20</f>
        <v>Firma Usługowo- Handlowa „BEA” Piotr Borowy  Zgorzelec 
(miejsce pracy Lubań)</v>
      </c>
      <c r="D37" s="92">
        <f>'marzec '!D20</f>
        <v>0</v>
      </c>
      <c r="E37" s="93">
        <f>'marzec '!E20</f>
        <v>0</v>
      </c>
      <c r="F37" s="93">
        <v>0</v>
      </c>
      <c r="G37" s="93">
        <v>0</v>
      </c>
      <c r="H37" s="102">
        <v>0</v>
      </c>
      <c r="I37" s="187">
        <v>0</v>
      </c>
      <c r="J37" s="96">
        <v>0</v>
      </c>
      <c r="K37" s="76">
        <f>luty!F41</f>
        <v>0</v>
      </c>
      <c r="L37" s="79">
        <f>luty!G41</f>
        <v>0</v>
      </c>
      <c r="M37" s="84">
        <f>luty!H41</f>
        <v>0</v>
      </c>
      <c r="N37" s="85">
        <f>'marzec '!I20</f>
        <v>0</v>
      </c>
      <c r="O37" s="19">
        <f>luty!J41</f>
        <v>0</v>
      </c>
      <c r="P37" s="10">
        <f>'marzec '!K20</f>
        <v>2</v>
      </c>
    </row>
    <row r="38" spans="2:16" ht="29.25" customHeight="1">
      <c r="B38" s="46" t="s">
        <v>42</v>
      </c>
      <c r="C38" s="28" t="str">
        <f>'marzec '!C21</f>
        <v>JP CARS Jarosław Biber  Lubań</v>
      </c>
      <c r="D38" s="92">
        <f>'marzec '!D21</f>
        <v>0</v>
      </c>
      <c r="E38" s="93">
        <f>'marzec '!E21</f>
        <v>0</v>
      </c>
      <c r="F38" s="93">
        <v>0</v>
      </c>
      <c r="G38" s="93">
        <v>0</v>
      </c>
      <c r="H38" s="102">
        <v>0</v>
      </c>
      <c r="I38" s="187">
        <v>0</v>
      </c>
      <c r="J38" s="96">
        <v>0</v>
      </c>
      <c r="K38" s="76">
        <f>luty!F42</f>
        <v>0</v>
      </c>
      <c r="L38" s="79">
        <f>luty!G42</f>
        <v>0</v>
      </c>
      <c r="M38" s="84">
        <f>luty!H42</f>
        <v>0</v>
      </c>
      <c r="N38" s="85">
        <f>'marzec '!I21</f>
        <v>0</v>
      </c>
      <c r="O38" s="19">
        <f>luty!J42</f>
        <v>0</v>
      </c>
      <c r="P38" s="10">
        <f>'marzec '!K21</f>
        <v>1</v>
      </c>
    </row>
    <row r="39" spans="2:16" ht="39" customHeight="1">
      <c r="B39" s="17" t="s">
        <v>43</v>
      </c>
      <c r="C39" s="28" t="str">
        <f>'marzec '!C22</f>
        <v>TOM- MAR Przedsiębiorstwo Usługowo- Handlowe Tomasz Liolios  Zaręba</v>
      </c>
      <c r="D39" s="92">
        <f>'marzec '!D22</f>
        <v>0</v>
      </c>
      <c r="E39" s="93">
        <f>'marzec '!E22</f>
        <v>0</v>
      </c>
      <c r="F39" s="93">
        <v>0</v>
      </c>
      <c r="G39" s="93">
        <v>0</v>
      </c>
      <c r="H39" s="102">
        <v>0</v>
      </c>
      <c r="I39" s="187">
        <v>0</v>
      </c>
      <c r="J39" s="96">
        <v>0</v>
      </c>
      <c r="K39" s="76">
        <f>luty!F43</f>
        <v>0</v>
      </c>
      <c r="L39" s="79">
        <f>luty!G43</f>
        <v>0</v>
      </c>
      <c r="M39" s="84">
        <f>luty!H43</f>
        <v>0</v>
      </c>
      <c r="N39" s="85">
        <f>kwiecień!I7</f>
        <v>0</v>
      </c>
      <c r="O39" s="19">
        <f>luty!J43</f>
        <v>0</v>
      </c>
      <c r="P39" s="10">
        <v>2</v>
      </c>
    </row>
    <row r="40" spans="2:16" ht="29.25" customHeight="1">
      <c r="B40" s="17" t="s">
        <v>44</v>
      </c>
      <c r="C40" s="28" t="str">
        <f>kwiecień!C7</f>
        <v>Zaopatrzenie Przemysłu Elmet-Tools Andrzej Piotrowski w Lubaniu</v>
      </c>
      <c r="D40" s="92">
        <v>0</v>
      </c>
      <c r="E40" s="93">
        <f>kwiecień!E7</f>
        <v>2</v>
      </c>
      <c r="F40" s="93">
        <v>0</v>
      </c>
      <c r="G40" s="93">
        <v>0</v>
      </c>
      <c r="H40" s="102">
        <v>1</v>
      </c>
      <c r="I40" s="187">
        <v>0</v>
      </c>
      <c r="J40" s="96">
        <v>0</v>
      </c>
      <c r="K40" s="76">
        <f>luty!F44</f>
        <v>0</v>
      </c>
      <c r="L40" s="79">
        <f>luty!G44</f>
        <v>0</v>
      </c>
      <c r="M40" s="84">
        <f>luty!H44</f>
        <v>0</v>
      </c>
      <c r="N40" s="85">
        <f>kwiecień!I8</f>
        <v>0</v>
      </c>
      <c r="O40" s="19">
        <f>kwiecień!J7</f>
        <v>0</v>
      </c>
      <c r="P40" s="10">
        <f>kwiecień!K7</f>
        <v>0</v>
      </c>
    </row>
    <row r="41" spans="2:16" ht="29.25" customHeight="1">
      <c r="B41" s="17" t="s">
        <v>45</v>
      </c>
      <c r="C41" s="28" t="str">
        <f>kwiecień!C8</f>
        <v>Odlewnia Metali Baworowo Leśna</v>
      </c>
      <c r="D41" s="92">
        <f>'marzec '!D24</f>
        <v>0</v>
      </c>
      <c r="E41" s="93">
        <f>kwiecień!E8</f>
        <v>1</v>
      </c>
      <c r="F41" s="93">
        <v>0</v>
      </c>
      <c r="G41" s="93">
        <v>0</v>
      </c>
      <c r="H41" s="102">
        <v>0</v>
      </c>
      <c r="I41" s="187">
        <v>0</v>
      </c>
      <c r="J41" s="96">
        <v>0</v>
      </c>
      <c r="K41" s="76">
        <f>luty!F45</f>
        <v>0</v>
      </c>
      <c r="L41" s="79">
        <f>luty!G45</f>
        <v>0</v>
      </c>
      <c r="M41" s="84">
        <f>luty!H45</f>
        <v>0</v>
      </c>
      <c r="N41" s="85">
        <f>kwiecień!I9</f>
        <v>0</v>
      </c>
      <c r="O41" s="19">
        <f>kwiecień!J8</f>
        <v>0</v>
      </c>
      <c r="P41" s="10">
        <f>kwiecień!K8</f>
        <v>0</v>
      </c>
    </row>
    <row r="42" spans="2:16" ht="29.25" customHeight="1">
      <c r="B42" s="17" t="s">
        <v>46</v>
      </c>
      <c r="C42" s="28" t="str">
        <f>kwiecień!C9</f>
        <v xml:space="preserve">Zakład Gospodarki i Usług Komunalnych sp. z o.o. Lubań </v>
      </c>
      <c r="D42" s="92">
        <f>'marzec '!D25</f>
        <v>0</v>
      </c>
      <c r="E42" s="93">
        <v>8</v>
      </c>
      <c r="F42" s="93">
        <v>0</v>
      </c>
      <c r="G42" s="93">
        <v>0</v>
      </c>
      <c r="H42" s="102">
        <v>0</v>
      </c>
      <c r="I42" s="187">
        <v>0</v>
      </c>
      <c r="J42" s="96">
        <v>0</v>
      </c>
      <c r="K42" s="76">
        <f>luty!F46</f>
        <v>0</v>
      </c>
      <c r="L42" s="79">
        <f>luty!G46</f>
        <v>0</v>
      </c>
      <c r="M42" s="84">
        <f>luty!H46</f>
        <v>0</v>
      </c>
      <c r="N42" s="85">
        <f>kwiecień!I10</f>
        <v>0</v>
      </c>
      <c r="O42" s="19">
        <f>kwiecień!J9</f>
        <v>0</v>
      </c>
      <c r="P42" s="10">
        <f>kwiecień!K9</f>
        <v>0</v>
      </c>
    </row>
    <row r="43" spans="2:16" ht="36.75" customHeight="1">
      <c r="B43" s="46" t="s">
        <v>47</v>
      </c>
      <c r="C43" s="28" t="str">
        <f>kwiecień!C11</f>
        <v>Przedsiębiorstwo Handlowo-Usługowe Kazimierz Dryszel w Świeradowie Zdroju</v>
      </c>
      <c r="D43" s="92">
        <f>'marzec '!D27</f>
        <v>0</v>
      </c>
      <c r="E43" s="93">
        <f>kwiecień!E11</f>
        <v>1</v>
      </c>
      <c r="F43" s="93">
        <v>0</v>
      </c>
      <c r="G43" s="93">
        <v>0</v>
      </c>
      <c r="H43" s="102">
        <v>0</v>
      </c>
      <c r="I43" s="187">
        <v>0</v>
      </c>
      <c r="J43" s="96">
        <v>0</v>
      </c>
      <c r="K43" s="76">
        <f>luty!F48</f>
        <v>0</v>
      </c>
      <c r="L43" s="79">
        <f>luty!G48</f>
        <v>0</v>
      </c>
      <c r="M43" s="84">
        <f>luty!H48</f>
        <v>0</v>
      </c>
      <c r="N43" s="85">
        <f>kwiecień!I12</f>
        <v>0</v>
      </c>
      <c r="O43" s="19">
        <f>kwiecień!J11</f>
        <v>0</v>
      </c>
      <c r="P43" s="10">
        <f>kwiecień!K11</f>
        <v>0</v>
      </c>
    </row>
    <row r="44" spans="2:16" ht="30.75" customHeight="1">
      <c r="B44" s="17" t="s">
        <v>48</v>
      </c>
      <c r="C44" s="28" t="str">
        <f>kwiecień!C13</f>
        <v>MultiUbezpieczenia
Aleksandra Murias Pisaczów</v>
      </c>
      <c r="D44" s="92">
        <f>'marzec '!D29</f>
        <v>0</v>
      </c>
      <c r="E44" s="93">
        <f>kwiecień!E13</f>
        <v>1</v>
      </c>
      <c r="F44" s="93">
        <v>0</v>
      </c>
      <c r="G44" s="93">
        <v>0</v>
      </c>
      <c r="H44" s="102">
        <v>0</v>
      </c>
      <c r="I44" s="187">
        <v>0</v>
      </c>
      <c r="J44" s="96">
        <v>0</v>
      </c>
      <c r="K44" s="76">
        <f>luty!F50</f>
        <v>0</v>
      </c>
      <c r="L44" s="79">
        <f>luty!G50</f>
        <v>0</v>
      </c>
      <c r="M44" s="84">
        <f>luty!H50</f>
        <v>0</v>
      </c>
      <c r="N44" s="85">
        <f>kwiecień!I14</f>
        <v>0</v>
      </c>
      <c r="O44" s="19">
        <f>kwiecień!J13</f>
        <v>0</v>
      </c>
      <c r="P44" s="10">
        <f>kwiecień!K13</f>
        <v>0</v>
      </c>
    </row>
    <row r="45" spans="2:16" ht="42" customHeight="1">
      <c r="B45" s="17" t="s">
        <v>49</v>
      </c>
      <c r="C45" s="28" t="str">
        <f>kwiecień!C14</f>
        <v>Zespół Szkół Zawodowych i Ogólnokształcących im. KZL 
w Lubaniu</v>
      </c>
      <c r="D45" s="92">
        <v>1</v>
      </c>
      <c r="E45" s="93">
        <v>0</v>
      </c>
      <c r="F45" s="93">
        <v>0</v>
      </c>
      <c r="G45" s="93">
        <v>0</v>
      </c>
      <c r="H45" s="102">
        <v>0</v>
      </c>
      <c r="I45" s="187">
        <v>0</v>
      </c>
      <c r="J45" s="96">
        <v>0</v>
      </c>
      <c r="K45" s="76">
        <f>luty!F51</f>
        <v>0</v>
      </c>
      <c r="L45" s="79">
        <f>luty!G51</f>
        <v>0</v>
      </c>
      <c r="M45" s="84">
        <f>luty!H51</f>
        <v>0</v>
      </c>
      <c r="N45" s="85">
        <v>0</v>
      </c>
      <c r="O45" s="19">
        <f>kwiecień!J14</f>
        <v>0</v>
      </c>
      <c r="P45" s="10">
        <f>kwiecień!K14</f>
        <v>0</v>
      </c>
    </row>
    <row r="46" spans="2:16" ht="24.95" customHeight="1">
      <c r="B46" s="17" t="s">
        <v>50</v>
      </c>
      <c r="C46" s="69" t="s">
        <v>129</v>
      </c>
      <c r="D46" s="92">
        <v>0</v>
      </c>
      <c r="E46" s="93">
        <v>0</v>
      </c>
      <c r="F46" s="93">
        <v>0</v>
      </c>
      <c r="G46" s="93">
        <v>0</v>
      </c>
      <c r="H46" s="102">
        <v>0</v>
      </c>
      <c r="I46" s="187">
        <v>0</v>
      </c>
      <c r="J46" s="96">
        <v>0</v>
      </c>
      <c r="K46" s="76">
        <f>luty!F52</f>
        <v>0</v>
      </c>
      <c r="L46" s="79">
        <f>luty!G52</f>
        <v>0</v>
      </c>
      <c r="M46" s="84">
        <f>luty!H52</f>
        <v>0</v>
      </c>
      <c r="N46" s="85">
        <f>kwiecień!I16</f>
        <v>1</v>
      </c>
      <c r="O46" s="19">
        <v>1</v>
      </c>
      <c r="P46" s="10">
        <f>kwiecień!K15</f>
        <v>0</v>
      </c>
    </row>
    <row r="47" spans="2:16" ht="30.75" customHeight="1">
      <c r="B47" s="17" t="s">
        <v>51</v>
      </c>
      <c r="C47" s="69" t="str">
        <f>kwiecień!C16</f>
        <v>Firma „VERNAL” Konrad Wróblewski - RADOGOSZCZ</v>
      </c>
      <c r="D47" s="92">
        <v>0</v>
      </c>
      <c r="E47" s="93">
        <v>0</v>
      </c>
      <c r="F47" s="93">
        <v>0</v>
      </c>
      <c r="G47" s="93">
        <v>0</v>
      </c>
      <c r="H47" s="102">
        <v>0</v>
      </c>
      <c r="I47" s="187">
        <v>0</v>
      </c>
      <c r="J47" s="96">
        <v>0</v>
      </c>
      <c r="K47" s="76">
        <f>luty!F53</f>
        <v>0</v>
      </c>
      <c r="L47" s="79">
        <f>luty!G53</f>
        <v>0</v>
      </c>
      <c r="M47" s="84">
        <f>luty!H53</f>
        <v>0</v>
      </c>
      <c r="N47" s="85">
        <f>kwiecień!I17</f>
        <v>1</v>
      </c>
      <c r="O47" s="19">
        <f>kwiecień!J16</f>
        <v>0</v>
      </c>
      <c r="P47" s="10">
        <f>kwiecień!K16</f>
        <v>0</v>
      </c>
    </row>
    <row r="48" spans="2:16" ht="30.75" customHeight="1">
      <c r="B48" s="46" t="s">
        <v>52</v>
      </c>
      <c r="C48" s="69" t="s">
        <v>124</v>
      </c>
      <c r="D48" s="92">
        <v>0</v>
      </c>
      <c r="E48" s="93">
        <v>0</v>
      </c>
      <c r="F48" s="93">
        <v>0</v>
      </c>
      <c r="G48" s="93">
        <v>0</v>
      </c>
      <c r="H48" s="102">
        <v>0</v>
      </c>
      <c r="I48" s="187">
        <v>0</v>
      </c>
      <c r="J48" s="96">
        <v>0</v>
      </c>
      <c r="K48" s="76">
        <f>luty!F54</f>
        <v>0</v>
      </c>
      <c r="L48" s="79">
        <f>luty!G54</f>
        <v>0</v>
      </c>
      <c r="M48" s="84">
        <f>luty!H54</f>
        <v>0</v>
      </c>
      <c r="N48" s="85">
        <v>1</v>
      </c>
      <c r="O48" s="19">
        <f>kwiecień!J17</f>
        <v>0</v>
      </c>
      <c r="P48" s="10">
        <f>kwiecień!K17</f>
        <v>0</v>
      </c>
    </row>
    <row r="49" spans="2:16" ht="24.95" customHeight="1">
      <c r="B49" s="17" t="s">
        <v>53</v>
      </c>
      <c r="C49" s="28" t="str">
        <f>kwiecień!C18</f>
        <v>ENERGOKAB  Sp. z o.o. LUBAŃ</v>
      </c>
      <c r="D49" s="92">
        <v>0</v>
      </c>
      <c r="E49" s="93">
        <v>0</v>
      </c>
      <c r="F49" s="93">
        <v>0</v>
      </c>
      <c r="G49" s="93">
        <v>0</v>
      </c>
      <c r="H49" s="102">
        <v>0</v>
      </c>
      <c r="I49" s="187">
        <v>0</v>
      </c>
      <c r="J49" s="96">
        <v>0</v>
      </c>
      <c r="K49" s="76">
        <f>luty!F55</f>
        <v>0</v>
      </c>
      <c r="L49" s="79">
        <f>luty!G55</f>
        <v>0</v>
      </c>
      <c r="M49" s="84">
        <f>luty!H55</f>
        <v>0</v>
      </c>
      <c r="N49" s="85">
        <f>kwiecień!I19</f>
        <v>0</v>
      </c>
      <c r="O49" s="19">
        <v>1</v>
      </c>
      <c r="P49" s="10">
        <f>kwiecień!K18</f>
        <v>1</v>
      </c>
    </row>
    <row r="50" spans="2:16" ht="29.25" customHeight="1">
      <c r="B50" s="17" t="s">
        <v>54</v>
      </c>
      <c r="C50" s="45" t="str">
        <f>kwiecień!C20</f>
        <v>Siłownia In Shape Catering dietetyczny Rafał Marciniak- LUBAŃ</v>
      </c>
      <c r="D50" s="92">
        <v>0</v>
      </c>
      <c r="E50" s="93">
        <v>0</v>
      </c>
      <c r="F50" s="93">
        <v>0</v>
      </c>
      <c r="G50" s="93">
        <v>0</v>
      </c>
      <c r="H50" s="102">
        <v>0</v>
      </c>
      <c r="I50" s="187">
        <v>0</v>
      </c>
      <c r="J50" s="96">
        <v>0</v>
      </c>
      <c r="K50" s="76">
        <f>luty!F57</f>
        <v>0</v>
      </c>
      <c r="L50" s="79">
        <f>luty!G57</f>
        <v>0</v>
      </c>
      <c r="M50" s="84">
        <f>luty!H57</f>
        <v>0</v>
      </c>
      <c r="N50" s="85">
        <f>kwiecień!I21</f>
        <v>0</v>
      </c>
      <c r="O50" s="19">
        <f>kwiecień!J20</f>
        <v>0</v>
      </c>
      <c r="P50" s="10">
        <f>kwiecień!K20</f>
        <v>2</v>
      </c>
    </row>
    <row r="51" spans="2:16" ht="29.25" customHeight="1">
      <c r="B51" s="17" t="s">
        <v>55</v>
      </c>
      <c r="C51" s="42" t="str">
        <f>kwiecień!C21</f>
        <v>„Bezpieczna Przyszłość” Andrzej ADAMCZUK - LUBAŃ</v>
      </c>
      <c r="D51" s="73">
        <v>0</v>
      </c>
      <c r="E51" s="93">
        <v>0</v>
      </c>
      <c r="F51" s="93">
        <v>0</v>
      </c>
      <c r="G51" s="93">
        <v>0</v>
      </c>
      <c r="H51" s="102">
        <v>0</v>
      </c>
      <c r="I51" s="187">
        <v>0</v>
      </c>
      <c r="J51" s="95">
        <v>0</v>
      </c>
      <c r="K51" s="75">
        <f>luty!F58</f>
        <v>0</v>
      </c>
      <c r="L51" s="78">
        <f>luty!G58</f>
        <v>0</v>
      </c>
      <c r="M51" s="82">
        <f>luty!H58</f>
        <v>0</v>
      </c>
      <c r="N51" s="83">
        <f>kwiecień!I22</f>
        <v>0</v>
      </c>
      <c r="O51" s="15">
        <f>kwiecień!J21</f>
        <v>1</v>
      </c>
      <c r="P51" s="9">
        <f>kwiecień!K21</f>
        <v>0</v>
      </c>
    </row>
    <row r="52" spans="2:16" ht="29.25" customHeight="1">
      <c r="B52" s="17" t="s">
        <v>56</v>
      </c>
      <c r="C52" s="70" t="s">
        <v>130</v>
      </c>
      <c r="D52" s="73">
        <v>3</v>
      </c>
      <c r="E52" s="93">
        <v>0</v>
      </c>
      <c r="F52" s="93">
        <v>0</v>
      </c>
      <c r="G52" s="93">
        <v>0</v>
      </c>
      <c r="H52" s="102">
        <v>0</v>
      </c>
      <c r="I52" s="187">
        <v>0</v>
      </c>
      <c r="J52" s="95">
        <v>0</v>
      </c>
      <c r="K52" s="75">
        <v>0</v>
      </c>
      <c r="L52" s="78">
        <v>0</v>
      </c>
      <c r="M52" s="82">
        <v>0</v>
      </c>
      <c r="N52" s="81">
        <v>0</v>
      </c>
      <c r="O52" s="47">
        <v>0</v>
      </c>
      <c r="P52" s="48">
        <v>0</v>
      </c>
    </row>
    <row r="53" spans="2:16" ht="29.25" customHeight="1">
      <c r="B53" s="46" t="s">
        <v>57</v>
      </c>
      <c r="C53" s="70" t="s">
        <v>132</v>
      </c>
      <c r="D53" s="73">
        <v>0</v>
      </c>
      <c r="E53" s="93">
        <v>1</v>
      </c>
      <c r="F53" s="93">
        <v>0</v>
      </c>
      <c r="G53" s="93">
        <v>0</v>
      </c>
      <c r="H53" s="102">
        <v>0</v>
      </c>
      <c r="I53" s="187">
        <v>0</v>
      </c>
      <c r="J53" s="95">
        <v>0</v>
      </c>
      <c r="K53" s="75">
        <v>0</v>
      </c>
      <c r="L53" s="78">
        <v>0</v>
      </c>
      <c r="M53" s="82">
        <v>0</v>
      </c>
      <c r="N53" s="81">
        <v>0</v>
      </c>
      <c r="O53" s="47">
        <v>0</v>
      </c>
      <c r="P53" s="48">
        <v>0</v>
      </c>
    </row>
    <row r="54" spans="2:16" ht="47.25" customHeight="1">
      <c r="B54" s="17" t="s">
        <v>58</v>
      </c>
      <c r="C54" s="70" t="s">
        <v>133</v>
      </c>
      <c r="D54" s="73">
        <v>1</v>
      </c>
      <c r="E54" s="93">
        <v>1</v>
      </c>
      <c r="F54" s="93">
        <v>0</v>
      </c>
      <c r="G54" s="93">
        <v>0</v>
      </c>
      <c r="H54" s="102">
        <v>1</v>
      </c>
      <c r="I54" s="187">
        <v>0</v>
      </c>
      <c r="J54" s="95">
        <v>0</v>
      </c>
      <c r="K54" s="75">
        <v>0</v>
      </c>
      <c r="L54" s="78">
        <v>0</v>
      </c>
      <c r="M54" s="82">
        <v>0</v>
      </c>
      <c r="N54" s="81">
        <v>0</v>
      </c>
      <c r="O54" s="47">
        <v>0</v>
      </c>
      <c r="P54" s="48">
        <v>0</v>
      </c>
    </row>
    <row r="55" spans="2:16" ht="29.25" customHeight="1">
      <c r="B55" s="17" t="s">
        <v>59</v>
      </c>
      <c r="C55" s="70" t="s">
        <v>134</v>
      </c>
      <c r="D55" s="73">
        <v>0</v>
      </c>
      <c r="E55" s="93">
        <v>1</v>
      </c>
      <c r="F55" s="93">
        <v>0</v>
      </c>
      <c r="G55" s="93">
        <v>0</v>
      </c>
      <c r="H55" s="102">
        <v>0</v>
      </c>
      <c r="I55" s="187">
        <v>0</v>
      </c>
      <c r="J55" s="95">
        <v>0</v>
      </c>
      <c r="K55" s="75">
        <v>0</v>
      </c>
      <c r="L55" s="78">
        <v>0</v>
      </c>
      <c r="M55" s="82">
        <v>0</v>
      </c>
      <c r="N55" s="81">
        <v>0</v>
      </c>
      <c r="O55" s="47">
        <v>0</v>
      </c>
      <c r="P55" s="48">
        <v>0</v>
      </c>
    </row>
    <row r="56" spans="2:16" ht="29.25" customHeight="1">
      <c r="B56" s="17" t="s">
        <v>60</v>
      </c>
      <c r="C56" s="70" t="s">
        <v>135</v>
      </c>
      <c r="D56" s="73">
        <v>0</v>
      </c>
      <c r="E56" s="93">
        <v>1</v>
      </c>
      <c r="F56" s="93">
        <v>0</v>
      </c>
      <c r="G56" s="93">
        <v>0</v>
      </c>
      <c r="H56" s="102">
        <v>0</v>
      </c>
      <c r="I56" s="187">
        <v>0</v>
      </c>
      <c r="J56" s="95">
        <v>0</v>
      </c>
      <c r="K56" s="75">
        <v>0</v>
      </c>
      <c r="L56" s="78">
        <v>0</v>
      </c>
      <c r="M56" s="82">
        <v>0</v>
      </c>
      <c r="N56" s="81">
        <v>0</v>
      </c>
      <c r="O56" s="47">
        <v>0</v>
      </c>
      <c r="P56" s="48">
        <v>0</v>
      </c>
    </row>
    <row r="57" spans="2:16" ht="29.25" customHeight="1">
      <c r="B57" s="17" t="s">
        <v>61</v>
      </c>
      <c r="C57" s="70" t="s">
        <v>136</v>
      </c>
      <c r="D57" s="73">
        <v>0</v>
      </c>
      <c r="E57" s="93">
        <v>1</v>
      </c>
      <c r="F57" s="93">
        <v>0</v>
      </c>
      <c r="G57" s="93">
        <v>0</v>
      </c>
      <c r="H57" s="102">
        <v>0</v>
      </c>
      <c r="I57" s="187">
        <v>0</v>
      </c>
      <c r="J57" s="95">
        <v>0</v>
      </c>
      <c r="K57" s="75">
        <v>0</v>
      </c>
      <c r="L57" s="78">
        <v>0</v>
      </c>
      <c r="M57" s="82">
        <v>0</v>
      </c>
      <c r="N57" s="81">
        <v>0</v>
      </c>
      <c r="O57" s="47">
        <v>0</v>
      </c>
      <c r="P57" s="48">
        <v>0</v>
      </c>
    </row>
    <row r="58" spans="2:16" ht="29.25" customHeight="1">
      <c r="B58" s="46" t="s">
        <v>62</v>
      </c>
      <c r="C58" s="70" t="s">
        <v>131</v>
      </c>
      <c r="D58" s="73">
        <v>1</v>
      </c>
      <c r="E58" s="93">
        <v>0</v>
      </c>
      <c r="F58" s="93">
        <v>0</v>
      </c>
      <c r="G58" s="93">
        <v>0</v>
      </c>
      <c r="H58" s="102">
        <v>0</v>
      </c>
      <c r="I58" s="187">
        <v>0</v>
      </c>
      <c r="J58" s="95">
        <v>0</v>
      </c>
      <c r="K58" s="75">
        <v>0</v>
      </c>
      <c r="L58" s="78">
        <v>0</v>
      </c>
      <c r="M58" s="82">
        <v>0</v>
      </c>
      <c r="N58" s="81">
        <v>0</v>
      </c>
      <c r="O58" s="47">
        <v>0</v>
      </c>
      <c r="P58" s="48">
        <v>0</v>
      </c>
    </row>
    <row r="59" spans="2:16" ht="29.25" customHeight="1">
      <c r="B59" s="17" t="s">
        <v>63</v>
      </c>
      <c r="C59" s="70" t="s">
        <v>137</v>
      </c>
      <c r="D59" s="73">
        <v>0</v>
      </c>
      <c r="E59" s="93">
        <v>1</v>
      </c>
      <c r="F59" s="93">
        <v>0</v>
      </c>
      <c r="G59" s="93">
        <v>0</v>
      </c>
      <c r="H59" s="102">
        <v>0</v>
      </c>
      <c r="I59" s="187">
        <v>0</v>
      </c>
      <c r="J59" s="95">
        <v>0</v>
      </c>
      <c r="K59" s="75">
        <v>0</v>
      </c>
      <c r="L59" s="78">
        <v>0</v>
      </c>
      <c r="M59" s="82">
        <v>0</v>
      </c>
      <c r="N59" s="81">
        <v>0</v>
      </c>
      <c r="O59" s="47">
        <v>0</v>
      </c>
      <c r="P59" s="48">
        <v>0</v>
      </c>
    </row>
    <row r="60" spans="2:16" ht="29.25" customHeight="1">
      <c r="B60" s="17" t="s">
        <v>64</v>
      </c>
      <c r="C60" s="86" t="s">
        <v>138</v>
      </c>
      <c r="D60" s="73">
        <v>0</v>
      </c>
      <c r="E60" s="93">
        <v>0</v>
      </c>
      <c r="F60" s="93">
        <v>0</v>
      </c>
      <c r="G60" s="93">
        <v>0</v>
      </c>
      <c r="H60" s="102">
        <v>0</v>
      </c>
      <c r="I60" s="187">
        <v>0</v>
      </c>
      <c r="J60" s="95">
        <v>0</v>
      </c>
      <c r="K60" s="75">
        <v>0</v>
      </c>
      <c r="L60" s="78">
        <v>0</v>
      </c>
      <c r="M60" s="82">
        <v>0</v>
      </c>
      <c r="N60" s="81">
        <v>0</v>
      </c>
      <c r="O60" s="47">
        <v>1</v>
      </c>
      <c r="P60" s="48">
        <v>0</v>
      </c>
    </row>
    <row r="61" spans="2:16" ht="39.75" customHeight="1">
      <c r="B61" s="17" t="s">
        <v>65</v>
      </c>
      <c r="C61" s="70" t="s">
        <v>139</v>
      </c>
      <c r="D61" s="73">
        <v>0</v>
      </c>
      <c r="E61" s="93">
        <v>0</v>
      </c>
      <c r="F61" s="93">
        <v>0</v>
      </c>
      <c r="G61" s="93">
        <v>0</v>
      </c>
      <c r="H61" s="102">
        <v>2</v>
      </c>
      <c r="I61" s="187">
        <v>0</v>
      </c>
      <c r="J61" s="95">
        <v>0</v>
      </c>
      <c r="K61" s="75">
        <v>0</v>
      </c>
      <c r="L61" s="78">
        <v>0</v>
      </c>
      <c r="M61" s="82">
        <v>0</v>
      </c>
      <c r="N61" s="81">
        <v>0</v>
      </c>
      <c r="O61" s="47">
        <v>1</v>
      </c>
      <c r="P61" s="48">
        <v>0</v>
      </c>
    </row>
    <row r="62" spans="2:16" ht="29.25" customHeight="1">
      <c r="B62" s="17" t="s">
        <v>66</v>
      </c>
      <c r="C62" s="70" t="s">
        <v>140</v>
      </c>
      <c r="D62" s="73">
        <v>0</v>
      </c>
      <c r="E62" s="93">
        <v>0</v>
      </c>
      <c r="F62" s="93">
        <v>0</v>
      </c>
      <c r="G62" s="93">
        <v>0</v>
      </c>
      <c r="H62" s="102">
        <v>0</v>
      </c>
      <c r="I62" s="187">
        <v>0</v>
      </c>
      <c r="J62" s="95">
        <v>0</v>
      </c>
      <c r="K62" s="75">
        <v>0</v>
      </c>
      <c r="L62" s="78">
        <v>0</v>
      </c>
      <c r="M62" s="82">
        <v>0</v>
      </c>
      <c r="N62" s="81">
        <v>0</v>
      </c>
      <c r="O62" s="47">
        <v>1</v>
      </c>
      <c r="P62" s="48">
        <v>0</v>
      </c>
    </row>
    <row r="63" spans="2:16" ht="29.25" customHeight="1">
      <c r="B63" s="46" t="s">
        <v>67</v>
      </c>
      <c r="C63" s="70" t="s">
        <v>141</v>
      </c>
      <c r="D63" s="73">
        <v>0</v>
      </c>
      <c r="E63" s="93">
        <v>0</v>
      </c>
      <c r="F63" s="93">
        <v>0</v>
      </c>
      <c r="G63" s="93">
        <v>0</v>
      </c>
      <c r="H63" s="102">
        <v>0</v>
      </c>
      <c r="I63" s="187">
        <v>0</v>
      </c>
      <c r="J63" s="95">
        <v>0</v>
      </c>
      <c r="K63" s="75">
        <v>0</v>
      </c>
      <c r="L63" s="78">
        <v>0</v>
      </c>
      <c r="M63" s="82">
        <v>0</v>
      </c>
      <c r="N63" s="81">
        <v>0</v>
      </c>
      <c r="O63" s="47">
        <v>1</v>
      </c>
      <c r="P63" s="48">
        <v>0</v>
      </c>
    </row>
    <row r="64" spans="2:16" ht="29.25" customHeight="1">
      <c r="B64" s="17" t="s">
        <v>68</v>
      </c>
      <c r="C64" s="70" t="s">
        <v>142</v>
      </c>
      <c r="D64" s="73">
        <v>0</v>
      </c>
      <c r="E64" s="93">
        <v>0</v>
      </c>
      <c r="F64" s="93">
        <v>0</v>
      </c>
      <c r="G64" s="93">
        <v>0</v>
      </c>
      <c r="H64" s="102">
        <v>0</v>
      </c>
      <c r="I64" s="187">
        <v>0</v>
      </c>
      <c r="J64" s="95">
        <v>0</v>
      </c>
      <c r="K64" s="75">
        <v>0</v>
      </c>
      <c r="L64" s="78">
        <v>0</v>
      </c>
      <c r="M64" s="82">
        <v>0</v>
      </c>
      <c r="N64" s="81">
        <v>0</v>
      </c>
      <c r="O64" s="47">
        <v>1</v>
      </c>
      <c r="P64" s="48">
        <v>0</v>
      </c>
    </row>
    <row r="65" spans="2:16" ht="29.25" customHeight="1">
      <c r="B65" s="17" t="s">
        <v>69</v>
      </c>
      <c r="C65" s="71" t="s">
        <v>127</v>
      </c>
      <c r="D65" s="73">
        <v>0</v>
      </c>
      <c r="E65" s="93">
        <v>0</v>
      </c>
      <c r="F65" s="93">
        <v>0</v>
      </c>
      <c r="G65" s="93">
        <v>0</v>
      </c>
      <c r="H65" s="102">
        <v>0</v>
      </c>
      <c r="I65" s="187">
        <v>0</v>
      </c>
      <c r="J65" s="95">
        <v>0</v>
      </c>
      <c r="K65" s="75">
        <f>luty!F59</f>
        <v>0</v>
      </c>
      <c r="L65" s="78">
        <f>luty!G59</f>
        <v>0</v>
      </c>
      <c r="M65" s="82">
        <f>luty!H59</f>
        <v>0</v>
      </c>
      <c r="N65" s="81">
        <v>1</v>
      </c>
      <c r="O65" s="47">
        <v>0</v>
      </c>
      <c r="P65" s="48">
        <v>0</v>
      </c>
    </row>
    <row r="66" spans="2:16" ht="29.25" customHeight="1">
      <c r="B66" s="17" t="s">
        <v>70</v>
      </c>
      <c r="C66" s="87" t="s">
        <v>126</v>
      </c>
      <c r="D66" s="73">
        <v>0</v>
      </c>
      <c r="E66" s="93">
        <v>0</v>
      </c>
      <c r="F66" s="93">
        <v>0</v>
      </c>
      <c r="G66" s="93">
        <v>0</v>
      </c>
      <c r="H66" s="102">
        <v>0</v>
      </c>
      <c r="I66" s="187">
        <v>0</v>
      </c>
      <c r="J66" s="95">
        <v>0</v>
      </c>
      <c r="K66" s="88">
        <f>luty!F60</f>
        <v>0</v>
      </c>
      <c r="L66" s="78">
        <f>luty!G60</f>
        <v>0</v>
      </c>
      <c r="M66" s="82">
        <f>luty!H60</f>
        <v>0</v>
      </c>
      <c r="N66" s="83">
        <v>1</v>
      </c>
      <c r="O66" s="15">
        <v>0</v>
      </c>
      <c r="P66" s="9">
        <v>0</v>
      </c>
    </row>
    <row r="67" spans="2:16" ht="29.25" customHeight="1">
      <c r="B67" s="17" t="s">
        <v>144</v>
      </c>
      <c r="C67" s="71" t="s">
        <v>151</v>
      </c>
      <c r="D67" s="89">
        <v>0</v>
      </c>
      <c r="E67" s="93">
        <v>0</v>
      </c>
      <c r="F67" s="93">
        <v>0</v>
      </c>
      <c r="G67" s="93">
        <v>0</v>
      </c>
      <c r="H67" s="102">
        <v>0</v>
      </c>
      <c r="I67" s="187">
        <v>0</v>
      </c>
      <c r="J67" s="94">
        <v>0</v>
      </c>
      <c r="K67" s="90">
        <v>0</v>
      </c>
      <c r="L67" s="77">
        <v>0</v>
      </c>
      <c r="M67" s="80">
        <v>0</v>
      </c>
      <c r="N67" s="81">
        <v>1</v>
      </c>
      <c r="O67" s="47">
        <v>0</v>
      </c>
      <c r="P67" s="48">
        <v>0</v>
      </c>
    </row>
    <row r="68" spans="2:16" ht="29.25" customHeight="1">
      <c r="B68" s="46" t="s">
        <v>145</v>
      </c>
      <c r="C68" s="87" t="s">
        <v>152</v>
      </c>
      <c r="D68" s="73">
        <v>0</v>
      </c>
      <c r="E68" s="93">
        <v>0</v>
      </c>
      <c r="F68" s="93">
        <v>0</v>
      </c>
      <c r="G68" s="93">
        <v>0</v>
      </c>
      <c r="H68" s="102">
        <v>0</v>
      </c>
      <c r="I68" s="187">
        <v>0</v>
      </c>
      <c r="J68" s="95">
        <v>0</v>
      </c>
      <c r="K68" s="88">
        <v>0</v>
      </c>
      <c r="L68" s="78">
        <v>0</v>
      </c>
      <c r="M68" s="82">
        <v>0</v>
      </c>
      <c r="N68" s="83">
        <v>1</v>
      </c>
      <c r="O68" s="15">
        <v>0</v>
      </c>
      <c r="P68" s="9">
        <v>0</v>
      </c>
    </row>
    <row r="69" spans="2:16" ht="29.25" customHeight="1">
      <c r="B69" s="17" t="s">
        <v>146</v>
      </c>
      <c r="C69" s="87" t="s">
        <v>153</v>
      </c>
      <c r="D69" s="73">
        <v>0</v>
      </c>
      <c r="E69" s="93">
        <v>0</v>
      </c>
      <c r="F69" s="93">
        <v>0</v>
      </c>
      <c r="G69" s="93">
        <v>0</v>
      </c>
      <c r="H69" s="102">
        <v>0</v>
      </c>
      <c r="I69" s="187">
        <v>0</v>
      </c>
      <c r="J69" s="95">
        <v>0</v>
      </c>
      <c r="K69" s="88">
        <v>0</v>
      </c>
      <c r="L69" s="78">
        <v>0</v>
      </c>
      <c r="M69" s="82">
        <v>0</v>
      </c>
      <c r="N69" s="83">
        <v>1</v>
      </c>
      <c r="O69" s="15">
        <v>0</v>
      </c>
      <c r="P69" s="9">
        <v>0</v>
      </c>
    </row>
    <row r="70" spans="2:16" ht="29.25" customHeight="1">
      <c r="B70" s="17" t="s">
        <v>147</v>
      </c>
      <c r="C70" s="87" t="s">
        <v>154</v>
      </c>
      <c r="D70" s="73">
        <v>0</v>
      </c>
      <c r="E70" s="93">
        <v>0</v>
      </c>
      <c r="F70" s="93">
        <v>0</v>
      </c>
      <c r="G70" s="93">
        <v>0</v>
      </c>
      <c r="H70" s="102">
        <v>0</v>
      </c>
      <c r="I70" s="187">
        <v>0</v>
      </c>
      <c r="J70" s="95">
        <v>0</v>
      </c>
      <c r="K70" s="88">
        <v>0</v>
      </c>
      <c r="L70" s="78">
        <v>0</v>
      </c>
      <c r="M70" s="82">
        <v>0</v>
      </c>
      <c r="N70" s="83">
        <v>1</v>
      </c>
      <c r="O70" s="15">
        <v>0</v>
      </c>
      <c r="P70" s="9">
        <v>0</v>
      </c>
    </row>
    <row r="71" spans="2:16" ht="29.25" customHeight="1">
      <c r="B71" s="17" t="s">
        <v>148</v>
      </c>
      <c r="C71" s="91" t="s">
        <v>155</v>
      </c>
      <c r="D71" s="73">
        <v>0</v>
      </c>
      <c r="E71" s="93">
        <v>0</v>
      </c>
      <c r="F71" s="93">
        <v>0</v>
      </c>
      <c r="G71" s="93">
        <v>0</v>
      </c>
      <c r="H71" s="102">
        <v>0</v>
      </c>
      <c r="I71" s="187">
        <v>0</v>
      </c>
      <c r="J71" s="95">
        <v>0</v>
      </c>
      <c r="K71" s="88">
        <v>0</v>
      </c>
      <c r="L71" s="78">
        <v>0</v>
      </c>
      <c r="M71" s="82">
        <v>0</v>
      </c>
      <c r="N71" s="83">
        <v>2</v>
      </c>
      <c r="O71" s="15">
        <v>0</v>
      </c>
      <c r="P71" s="9">
        <v>0</v>
      </c>
    </row>
    <row r="72" spans="2:16" ht="29.25" customHeight="1">
      <c r="B72" s="17" t="s">
        <v>149</v>
      </c>
      <c r="C72" s="87" t="s">
        <v>156</v>
      </c>
      <c r="D72" s="73">
        <v>2</v>
      </c>
      <c r="E72" s="93">
        <v>0</v>
      </c>
      <c r="F72" s="93">
        <v>0</v>
      </c>
      <c r="G72" s="93">
        <v>0</v>
      </c>
      <c r="H72" s="102">
        <v>0</v>
      </c>
      <c r="I72" s="187">
        <v>0</v>
      </c>
      <c r="J72" s="95">
        <v>0</v>
      </c>
      <c r="K72" s="88">
        <v>0</v>
      </c>
      <c r="L72" s="78">
        <v>0</v>
      </c>
      <c r="M72" s="82">
        <v>0</v>
      </c>
      <c r="N72" s="83">
        <v>0</v>
      </c>
      <c r="O72" s="15">
        <v>0</v>
      </c>
      <c r="P72" s="9">
        <v>0</v>
      </c>
    </row>
    <row r="73" spans="2:16" ht="29.25" customHeight="1">
      <c r="B73" s="46" t="s">
        <v>150</v>
      </c>
      <c r="C73" s="87" t="s">
        <v>158</v>
      </c>
      <c r="D73" s="73">
        <v>0</v>
      </c>
      <c r="E73" s="93">
        <v>0</v>
      </c>
      <c r="F73" s="93">
        <v>0</v>
      </c>
      <c r="G73" s="93">
        <v>0</v>
      </c>
      <c r="H73" s="102">
        <v>0</v>
      </c>
      <c r="I73" s="187">
        <v>0</v>
      </c>
      <c r="J73" s="95">
        <v>0</v>
      </c>
      <c r="K73" s="88">
        <v>0</v>
      </c>
      <c r="L73" s="78">
        <v>0</v>
      </c>
      <c r="M73" s="82">
        <v>1</v>
      </c>
      <c r="N73" s="83">
        <v>0</v>
      </c>
      <c r="O73" s="15">
        <v>0</v>
      </c>
      <c r="P73" s="9">
        <v>0</v>
      </c>
    </row>
    <row r="74" spans="2:16" ht="29.25" customHeight="1">
      <c r="B74" s="17" t="s">
        <v>157</v>
      </c>
      <c r="C74" s="87" t="s">
        <v>159</v>
      </c>
      <c r="D74" s="89">
        <v>2</v>
      </c>
      <c r="E74" s="93">
        <v>0</v>
      </c>
      <c r="F74" s="93">
        <v>0</v>
      </c>
      <c r="G74" s="93">
        <v>0</v>
      </c>
      <c r="H74" s="102">
        <v>0</v>
      </c>
      <c r="I74" s="187">
        <v>0</v>
      </c>
      <c r="J74" s="95">
        <v>0</v>
      </c>
      <c r="K74" s="88">
        <v>0</v>
      </c>
      <c r="L74" s="78">
        <v>0</v>
      </c>
      <c r="M74" s="82">
        <v>0</v>
      </c>
      <c r="N74" s="83">
        <v>0</v>
      </c>
      <c r="O74" s="15">
        <v>0</v>
      </c>
      <c r="P74" s="9">
        <v>0</v>
      </c>
    </row>
    <row r="75" spans="2:16" ht="29.25" customHeight="1">
      <c r="B75" s="17" t="s">
        <v>160</v>
      </c>
      <c r="C75" s="87" t="s">
        <v>161</v>
      </c>
      <c r="D75" s="73">
        <v>1</v>
      </c>
      <c r="E75" s="99">
        <v>0</v>
      </c>
      <c r="F75" s="99">
        <v>0</v>
      </c>
      <c r="G75" s="99">
        <v>0</v>
      </c>
      <c r="H75" s="104">
        <v>0</v>
      </c>
      <c r="I75" s="187">
        <v>0</v>
      </c>
      <c r="J75" s="94">
        <v>0</v>
      </c>
      <c r="K75" s="74">
        <v>0</v>
      </c>
      <c r="L75" s="77">
        <v>0</v>
      </c>
      <c r="M75" s="80">
        <v>0</v>
      </c>
      <c r="N75" s="100">
        <v>0</v>
      </c>
      <c r="O75" s="47">
        <v>0</v>
      </c>
      <c r="P75" s="48">
        <v>0</v>
      </c>
    </row>
    <row r="76" spans="2:16" ht="29.25" customHeight="1">
      <c r="B76" s="17" t="s">
        <v>166</v>
      </c>
      <c r="C76" s="87" t="s">
        <v>168</v>
      </c>
      <c r="D76" s="73">
        <v>0</v>
      </c>
      <c r="E76" s="93">
        <v>0</v>
      </c>
      <c r="F76" s="93">
        <v>1</v>
      </c>
      <c r="G76" s="93">
        <v>0</v>
      </c>
      <c r="H76" s="102">
        <v>0</v>
      </c>
      <c r="I76" s="187">
        <v>0</v>
      </c>
      <c r="J76" s="95">
        <v>0</v>
      </c>
      <c r="K76" s="75">
        <v>0</v>
      </c>
      <c r="L76" s="78">
        <v>0</v>
      </c>
      <c r="M76" s="82">
        <v>0</v>
      </c>
      <c r="N76" s="101">
        <v>0</v>
      </c>
      <c r="O76" s="15">
        <v>0</v>
      </c>
      <c r="P76" s="9">
        <v>0</v>
      </c>
    </row>
    <row r="77" spans="2:16" ht="29.25" customHeight="1">
      <c r="B77" s="17" t="s">
        <v>167</v>
      </c>
      <c r="C77" s="87" t="s">
        <v>173</v>
      </c>
      <c r="D77" s="89">
        <v>1</v>
      </c>
      <c r="E77" s="102">
        <v>0</v>
      </c>
      <c r="F77" s="102">
        <v>0</v>
      </c>
      <c r="G77" s="102">
        <v>0</v>
      </c>
      <c r="H77" s="102">
        <v>0</v>
      </c>
      <c r="I77" s="187">
        <v>0</v>
      </c>
      <c r="J77" s="95">
        <v>0</v>
      </c>
      <c r="K77" s="75">
        <v>0</v>
      </c>
      <c r="L77" s="78">
        <v>0</v>
      </c>
      <c r="M77" s="82">
        <v>0</v>
      </c>
      <c r="N77" s="101">
        <v>0</v>
      </c>
      <c r="O77" s="15">
        <v>0</v>
      </c>
      <c r="P77" s="9">
        <v>0</v>
      </c>
    </row>
    <row r="78" spans="2:16" ht="29.25" customHeight="1">
      <c r="B78" s="46" t="s">
        <v>169</v>
      </c>
      <c r="C78" s="87" t="s">
        <v>174</v>
      </c>
      <c r="D78" s="89">
        <v>1</v>
      </c>
      <c r="E78" s="102">
        <v>0</v>
      </c>
      <c r="F78" s="102">
        <v>0</v>
      </c>
      <c r="G78" s="102">
        <v>0</v>
      </c>
      <c r="H78" s="102">
        <v>1</v>
      </c>
      <c r="I78" s="187">
        <v>0</v>
      </c>
      <c r="J78" s="95">
        <v>0</v>
      </c>
      <c r="K78" s="75">
        <v>0</v>
      </c>
      <c r="L78" s="78">
        <v>0</v>
      </c>
      <c r="M78" s="82">
        <v>0</v>
      </c>
      <c r="N78" s="101">
        <v>0</v>
      </c>
      <c r="O78" s="15">
        <v>0</v>
      </c>
      <c r="P78" s="9">
        <v>0</v>
      </c>
    </row>
    <row r="79" spans="2:16" ht="29.25" customHeight="1">
      <c r="B79" s="17" t="s">
        <v>170</v>
      </c>
      <c r="C79" s="87" t="s">
        <v>175</v>
      </c>
      <c r="D79" s="89">
        <v>0</v>
      </c>
      <c r="E79" s="102">
        <v>0</v>
      </c>
      <c r="F79" s="102">
        <v>0</v>
      </c>
      <c r="G79" s="102">
        <v>0</v>
      </c>
      <c r="H79" s="102">
        <v>1</v>
      </c>
      <c r="I79" s="187">
        <v>0</v>
      </c>
      <c r="J79" s="95">
        <v>0</v>
      </c>
      <c r="K79" s="75">
        <v>0</v>
      </c>
      <c r="L79" s="78">
        <v>0</v>
      </c>
      <c r="M79" s="82">
        <v>0</v>
      </c>
      <c r="N79" s="101">
        <v>0</v>
      </c>
      <c r="O79" s="15">
        <v>0</v>
      </c>
      <c r="P79" s="9">
        <v>0</v>
      </c>
    </row>
    <row r="80" spans="2:16" ht="29.25" customHeight="1">
      <c r="B80" s="17" t="s">
        <v>171</v>
      </c>
      <c r="C80" s="87" t="s">
        <v>180</v>
      </c>
      <c r="D80" s="89">
        <v>0</v>
      </c>
      <c r="E80" s="102">
        <v>0</v>
      </c>
      <c r="F80" s="102">
        <v>0</v>
      </c>
      <c r="G80" s="102">
        <v>0</v>
      </c>
      <c r="H80" s="102">
        <v>0</v>
      </c>
      <c r="I80" s="187">
        <v>1</v>
      </c>
      <c r="J80" s="95">
        <v>0</v>
      </c>
      <c r="K80" s="75">
        <v>0</v>
      </c>
      <c r="L80" s="78">
        <v>0</v>
      </c>
      <c r="M80" s="82">
        <v>0</v>
      </c>
      <c r="N80" s="101">
        <v>0</v>
      </c>
      <c r="O80" s="15">
        <v>0</v>
      </c>
      <c r="P80" s="9">
        <v>0</v>
      </c>
    </row>
    <row r="81" spans="2:16" ht="29.25" customHeight="1">
      <c r="B81" s="17" t="s">
        <v>172</v>
      </c>
      <c r="C81" s="87" t="s">
        <v>181</v>
      </c>
      <c r="D81" s="89">
        <v>0</v>
      </c>
      <c r="E81" s="102">
        <v>0</v>
      </c>
      <c r="F81" s="102">
        <v>0</v>
      </c>
      <c r="G81" s="102">
        <v>0</v>
      </c>
      <c r="H81" s="102">
        <v>0</v>
      </c>
      <c r="I81" s="187">
        <v>0</v>
      </c>
      <c r="J81" s="95">
        <v>0</v>
      </c>
      <c r="K81" s="75">
        <v>0</v>
      </c>
      <c r="L81" s="78">
        <v>0</v>
      </c>
      <c r="M81" s="82">
        <v>1</v>
      </c>
      <c r="N81" s="101">
        <v>0</v>
      </c>
      <c r="O81" s="15">
        <v>0</v>
      </c>
      <c r="P81" s="9">
        <v>0</v>
      </c>
    </row>
    <row r="82" spans="2:16" ht="29.25" customHeight="1">
      <c r="B82" s="17" t="s">
        <v>176</v>
      </c>
      <c r="C82" s="87" t="s">
        <v>182</v>
      </c>
      <c r="D82" s="89">
        <v>0</v>
      </c>
      <c r="E82" s="102">
        <v>0</v>
      </c>
      <c r="F82" s="102">
        <v>0</v>
      </c>
      <c r="G82" s="102">
        <v>0</v>
      </c>
      <c r="H82" s="102">
        <v>0</v>
      </c>
      <c r="I82" s="187">
        <v>0</v>
      </c>
      <c r="J82" s="95">
        <v>0</v>
      </c>
      <c r="K82" s="75">
        <v>0</v>
      </c>
      <c r="L82" s="78">
        <v>0</v>
      </c>
      <c r="M82" s="82">
        <v>1</v>
      </c>
      <c r="N82" s="101">
        <v>0</v>
      </c>
      <c r="O82" s="15">
        <v>0</v>
      </c>
      <c r="P82" s="9">
        <v>0</v>
      </c>
    </row>
    <row r="83" spans="2:16" ht="29.25" customHeight="1">
      <c r="B83" s="46" t="s">
        <v>177</v>
      </c>
      <c r="C83" s="87" t="s">
        <v>185</v>
      </c>
      <c r="D83" s="89">
        <v>0</v>
      </c>
      <c r="E83" s="102">
        <v>0</v>
      </c>
      <c r="F83" s="102">
        <v>0</v>
      </c>
      <c r="G83" s="102">
        <v>0</v>
      </c>
      <c r="H83" s="102">
        <v>1</v>
      </c>
      <c r="I83" s="187">
        <v>0</v>
      </c>
      <c r="J83" s="95">
        <v>0</v>
      </c>
      <c r="K83" s="75">
        <v>0</v>
      </c>
      <c r="L83" s="78">
        <v>0</v>
      </c>
      <c r="M83" s="82">
        <v>0</v>
      </c>
      <c r="N83" s="101">
        <v>0</v>
      </c>
      <c r="O83" s="15">
        <v>0</v>
      </c>
      <c r="P83" s="9">
        <v>0</v>
      </c>
    </row>
    <row r="84" spans="2:16" ht="29.25" customHeight="1">
      <c r="B84" s="17" t="s">
        <v>178</v>
      </c>
      <c r="C84" s="87" t="s">
        <v>186</v>
      </c>
      <c r="D84" s="89">
        <v>0</v>
      </c>
      <c r="E84" s="102">
        <v>0</v>
      </c>
      <c r="F84" s="102">
        <v>0</v>
      </c>
      <c r="G84" s="102">
        <v>0</v>
      </c>
      <c r="H84" s="102">
        <v>1</v>
      </c>
      <c r="I84" s="187">
        <v>0</v>
      </c>
      <c r="J84" s="95">
        <v>0</v>
      </c>
      <c r="K84" s="75">
        <v>0</v>
      </c>
      <c r="L84" s="78">
        <v>0</v>
      </c>
      <c r="M84" s="82">
        <v>0</v>
      </c>
      <c r="N84" s="101">
        <v>0</v>
      </c>
      <c r="O84" s="15">
        <v>0</v>
      </c>
      <c r="P84" s="9">
        <v>0</v>
      </c>
    </row>
    <row r="85" spans="2:16" ht="41.25" customHeight="1" thickBot="1">
      <c r="B85" s="17" t="s">
        <v>184</v>
      </c>
      <c r="C85" s="174" t="s">
        <v>183</v>
      </c>
      <c r="D85" s="175">
        <v>0</v>
      </c>
      <c r="E85" s="104">
        <v>0</v>
      </c>
      <c r="F85" s="104">
        <v>0</v>
      </c>
      <c r="G85" s="104">
        <v>0</v>
      </c>
      <c r="H85" s="104">
        <v>0</v>
      </c>
      <c r="I85" s="188">
        <v>0</v>
      </c>
      <c r="J85" s="96">
        <v>0</v>
      </c>
      <c r="K85" s="76">
        <v>0</v>
      </c>
      <c r="L85" s="79">
        <v>0</v>
      </c>
      <c r="M85" s="84">
        <v>2</v>
      </c>
      <c r="N85" s="176">
        <v>0</v>
      </c>
      <c r="O85" s="19">
        <v>0</v>
      </c>
      <c r="P85" s="10">
        <v>0</v>
      </c>
    </row>
    <row r="86" spans="2:16" ht="16.5" thickBot="1">
      <c r="B86" s="3"/>
      <c r="C86" s="177" t="s">
        <v>71</v>
      </c>
      <c r="D86" s="178">
        <f t="shared" ref="D86:P86" si="0">SUM(D8:D85)</f>
        <v>25</v>
      </c>
      <c r="E86" s="180">
        <f t="shared" si="0"/>
        <v>46</v>
      </c>
      <c r="F86" s="181">
        <f t="shared" si="0"/>
        <v>2</v>
      </c>
      <c r="G86" s="181">
        <f t="shared" si="0"/>
        <v>0</v>
      </c>
      <c r="H86" s="179">
        <f t="shared" si="0"/>
        <v>9</v>
      </c>
      <c r="I86" s="189">
        <f t="shared" si="0"/>
        <v>1</v>
      </c>
      <c r="J86" s="182">
        <f t="shared" si="0"/>
        <v>5</v>
      </c>
      <c r="K86" s="179">
        <f t="shared" si="0"/>
        <v>3</v>
      </c>
      <c r="L86" s="179">
        <f t="shared" si="0"/>
        <v>17</v>
      </c>
      <c r="M86" s="180">
        <f t="shared" si="0"/>
        <v>6</v>
      </c>
      <c r="N86" s="179">
        <f t="shared" si="0"/>
        <v>22</v>
      </c>
      <c r="O86" s="180">
        <f t="shared" si="0"/>
        <v>8</v>
      </c>
      <c r="P86" s="179">
        <f t="shared" si="0"/>
        <v>10</v>
      </c>
    </row>
    <row r="87" spans="2:16">
      <c r="I87" s="190"/>
    </row>
    <row r="88" spans="2:16">
      <c r="I88" s="190"/>
    </row>
    <row r="89" spans="2:16">
      <c r="I89" s="190"/>
    </row>
    <row r="90" spans="2:16">
      <c r="I90" s="190"/>
    </row>
    <row r="91" spans="2:16">
      <c r="I91" s="190"/>
    </row>
    <row r="92" spans="2:16">
      <c r="I92" s="190"/>
    </row>
    <row r="93" spans="2:16">
      <c r="I93" s="190"/>
    </row>
    <row r="94" spans="2:16">
      <c r="I94" s="190"/>
    </row>
    <row r="95" spans="2:16">
      <c r="I95" s="190"/>
    </row>
    <row r="96" spans="2:16">
      <c r="I96" s="190"/>
    </row>
    <row r="97" spans="9:9">
      <c r="I97" s="190"/>
    </row>
    <row r="98" spans="9:9">
      <c r="I98" s="190"/>
    </row>
    <row r="99" spans="9:9">
      <c r="I99" s="190"/>
    </row>
    <row r="100" spans="9:9">
      <c r="I100" s="190"/>
    </row>
    <row r="101" spans="9:9">
      <c r="I101" s="190"/>
    </row>
    <row r="102" spans="9:9">
      <c r="I102" s="190"/>
    </row>
    <row r="103" spans="9:9">
      <c r="I103" s="190"/>
    </row>
    <row r="104" spans="9:9">
      <c r="I104" s="190"/>
    </row>
    <row r="105" spans="9:9">
      <c r="I105" s="190"/>
    </row>
    <row r="106" spans="9:9">
      <c r="I106" s="190"/>
    </row>
    <row r="107" spans="9:9">
      <c r="I107" s="190"/>
    </row>
    <row r="108" spans="9:9">
      <c r="I108" s="190"/>
    </row>
    <row r="109" spans="9:9">
      <c r="I109" s="190"/>
    </row>
    <row r="110" spans="9:9">
      <c r="I110" s="190"/>
    </row>
    <row r="111" spans="9:9">
      <c r="I111" s="190"/>
    </row>
    <row r="112" spans="9:9">
      <c r="I112" s="190"/>
    </row>
    <row r="113" spans="9:9">
      <c r="I113" s="190"/>
    </row>
    <row r="114" spans="9:9">
      <c r="I114" s="190"/>
    </row>
    <row r="115" spans="9:9">
      <c r="I115" s="190"/>
    </row>
    <row r="116" spans="9:9">
      <c r="I116" s="190"/>
    </row>
    <row r="117" spans="9:9">
      <c r="I117" s="190"/>
    </row>
    <row r="118" spans="9:9">
      <c r="I118" s="190"/>
    </row>
    <row r="119" spans="9:9">
      <c r="I119" s="190"/>
    </row>
    <row r="120" spans="9:9">
      <c r="I120" s="190"/>
    </row>
    <row r="121" spans="9:9">
      <c r="I121" s="190"/>
    </row>
    <row r="122" spans="9:9">
      <c r="I122" s="190"/>
    </row>
    <row r="123" spans="9:9">
      <c r="I123" s="190"/>
    </row>
    <row r="124" spans="9:9">
      <c r="I124" s="190"/>
    </row>
    <row r="125" spans="9:9">
      <c r="I125" s="190"/>
    </row>
    <row r="126" spans="9:9">
      <c r="I126" s="190"/>
    </row>
    <row r="127" spans="9:9">
      <c r="I127" s="190"/>
    </row>
    <row r="128" spans="9:9">
      <c r="I128" s="190"/>
    </row>
    <row r="129" spans="9:9">
      <c r="I129" s="190"/>
    </row>
    <row r="130" spans="9:9">
      <c r="I130" s="190"/>
    </row>
    <row r="131" spans="9:9">
      <c r="I131" s="190"/>
    </row>
    <row r="132" spans="9:9">
      <c r="I132" s="190"/>
    </row>
    <row r="133" spans="9:9">
      <c r="I133" s="190"/>
    </row>
    <row r="134" spans="9:9">
      <c r="I134" s="190"/>
    </row>
    <row r="135" spans="9:9">
      <c r="I135" s="190"/>
    </row>
    <row r="136" spans="9:9">
      <c r="I136" s="190"/>
    </row>
    <row r="137" spans="9:9">
      <c r="I137" s="190"/>
    </row>
    <row r="138" spans="9:9">
      <c r="I138" s="190"/>
    </row>
    <row r="139" spans="9:9">
      <c r="I139" s="190"/>
    </row>
    <row r="140" spans="9:9">
      <c r="I140" s="190"/>
    </row>
    <row r="141" spans="9:9">
      <c r="I141" s="190"/>
    </row>
    <row r="142" spans="9:9">
      <c r="I142" s="190"/>
    </row>
    <row r="143" spans="9:9">
      <c r="I143" s="190"/>
    </row>
    <row r="144" spans="9:9">
      <c r="I144" s="190"/>
    </row>
    <row r="145" spans="9:9">
      <c r="I145" s="190"/>
    </row>
    <row r="146" spans="9:9">
      <c r="I146" s="190"/>
    </row>
    <row r="147" spans="9:9">
      <c r="I147" s="190"/>
    </row>
    <row r="148" spans="9:9">
      <c r="I148" s="190"/>
    </row>
    <row r="149" spans="9:9">
      <c r="I149" s="190"/>
    </row>
    <row r="150" spans="9:9">
      <c r="I150" s="190"/>
    </row>
    <row r="151" spans="9:9">
      <c r="I151" s="190"/>
    </row>
    <row r="152" spans="9:9">
      <c r="I152" s="190"/>
    </row>
    <row r="153" spans="9:9">
      <c r="I153" s="190"/>
    </row>
    <row r="154" spans="9:9">
      <c r="I154" s="190"/>
    </row>
    <row r="155" spans="9:9">
      <c r="I155" s="190"/>
    </row>
    <row r="156" spans="9:9">
      <c r="I156" s="190"/>
    </row>
    <row r="157" spans="9:9">
      <c r="I157" s="190"/>
    </row>
    <row r="158" spans="9:9">
      <c r="I158" s="190"/>
    </row>
    <row r="159" spans="9:9">
      <c r="I159" s="190"/>
    </row>
    <row r="160" spans="9:9">
      <c r="I160" s="190"/>
    </row>
    <row r="161" spans="9:9">
      <c r="I161" s="190"/>
    </row>
    <row r="162" spans="9:9">
      <c r="I162" s="190"/>
    </row>
    <row r="163" spans="9:9">
      <c r="I163" s="190"/>
    </row>
    <row r="164" spans="9:9">
      <c r="I164" s="190"/>
    </row>
    <row r="165" spans="9:9">
      <c r="I165" s="190"/>
    </row>
    <row r="166" spans="9:9">
      <c r="I166" s="190"/>
    </row>
    <row r="167" spans="9:9">
      <c r="I167" s="190"/>
    </row>
    <row r="168" spans="9:9">
      <c r="I168" s="190"/>
    </row>
    <row r="169" spans="9:9">
      <c r="I169" s="190"/>
    </row>
    <row r="170" spans="9:9">
      <c r="I170" s="190"/>
    </row>
    <row r="171" spans="9:9">
      <c r="I171" s="190"/>
    </row>
    <row r="172" spans="9:9">
      <c r="I172" s="190"/>
    </row>
    <row r="173" spans="9:9">
      <c r="I173" s="190"/>
    </row>
    <row r="174" spans="9:9">
      <c r="I174" s="190"/>
    </row>
    <row r="175" spans="9:9">
      <c r="I175" s="190"/>
    </row>
    <row r="176" spans="9:9">
      <c r="I176" s="190"/>
    </row>
    <row r="177" spans="9:9">
      <c r="I177" s="190"/>
    </row>
    <row r="178" spans="9:9">
      <c r="I178" s="190"/>
    </row>
    <row r="179" spans="9:9">
      <c r="I179" s="190"/>
    </row>
    <row r="180" spans="9:9">
      <c r="I180" s="190"/>
    </row>
    <row r="181" spans="9:9">
      <c r="I181" s="190"/>
    </row>
    <row r="182" spans="9:9">
      <c r="I182" s="190"/>
    </row>
    <row r="183" spans="9:9">
      <c r="I183" s="190"/>
    </row>
    <row r="184" spans="9:9">
      <c r="I184" s="190"/>
    </row>
    <row r="185" spans="9:9">
      <c r="I185" s="190"/>
    </row>
    <row r="186" spans="9:9">
      <c r="I186" s="190"/>
    </row>
    <row r="187" spans="9:9">
      <c r="I187" s="190"/>
    </row>
    <row r="188" spans="9:9">
      <c r="I188" s="190"/>
    </row>
    <row r="189" spans="9:9">
      <c r="I189" s="190"/>
    </row>
    <row r="190" spans="9:9">
      <c r="I190" s="190"/>
    </row>
    <row r="191" spans="9:9">
      <c r="I191" s="190"/>
    </row>
    <row r="192" spans="9:9">
      <c r="I192" s="190"/>
    </row>
    <row r="193" spans="9:9">
      <c r="I193" s="190"/>
    </row>
    <row r="194" spans="9:9">
      <c r="I194" s="190"/>
    </row>
    <row r="195" spans="9:9">
      <c r="I195" s="190"/>
    </row>
    <row r="196" spans="9:9">
      <c r="I196" s="190"/>
    </row>
    <row r="197" spans="9:9">
      <c r="I197" s="190"/>
    </row>
    <row r="198" spans="9:9">
      <c r="I198" s="190"/>
    </row>
    <row r="199" spans="9:9">
      <c r="I199" s="190"/>
    </row>
    <row r="200" spans="9:9">
      <c r="I200" s="190"/>
    </row>
    <row r="201" spans="9:9">
      <c r="I201" s="190"/>
    </row>
    <row r="202" spans="9:9">
      <c r="I202" s="190"/>
    </row>
    <row r="203" spans="9:9">
      <c r="I203" s="190"/>
    </row>
    <row r="204" spans="9:9">
      <c r="I204" s="190"/>
    </row>
    <row r="205" spans="9:9">
      <c r="I205" s="190"/>
    </row>
    <row r="206" spans="9:9">
      <c r="I206" s="190"/>
    </row>
    <row r="207" spans="9:9">
      <c r="I207" s="190"/>
    </row>
    <row r="208" spans="9:9">
      <c r="I208" s="190"/>
    </row>
    <row r="209" spans="9:9">
      <c r="I209" s="190"/>
    </row>
    <row r="210" spans="9:9">
      <c r="I210" s="190"/>
    </row>
    <row r="211" spans="9:9">
      <c r="I211" s="190"/>
    </row>
    <row r="212" spans="9:9">
      <c r="I212" s="190"/>
    </row>
    <row r="213" spans="9:9">
      <c r="I213" s="190"/>
    </row>
    <row r="214" spans="9:9">
      <c r="I214" s="190"/>
    </row>
    <row r="215" spans="9:9">
      <c r="I215" s="190"/>
    </row>
    <row r="216" spans="9:9">
      <c r="I216" s="190"/>
    </row>
    <row r="217" spans="9:9">
      <c r="I217" s="190"/>
    </row>
    <row r="218" spans="9:9">
      <c r="I218" s="190"/>
    </row>
    <row r="219" spans="9:9">
      <c r="I219" s="190"/>
    </row>
    <row r="220" spans="9:9">
      <c r="I220" s="190"/>
    </row>
    <row r="221" spans="9:9">
      <c r="I221" s="190"/>
    </row>
    <row r="222" spans="9:9">
      <c r="I222" s="190"/>
    </row>
    <row r="223" spans="9:9">
      <c r="I223" s="190"/>
    </row>
    <row r="224" spans="9:9">
      <c r="I224" s="190"/>
    </row>
    <row r="225" spans="9:9">
      <c r="I225" s="190"/>
    </row>
    <row r="226" spans="9:9">
      <c r="I226" s="190"/>
    </row>
    <row r="227" spans="9:9">
      <c r="I227" s="190"/>
    </row>
    <row r="228" spans="9:9">
      <c r="I228" s="190"/>
    </row>
    <row r="229" spans="9:9">
      <c r="I229" s="190"/>
    </row>
    <row r="230" spans="9:9">
      <c r="I230" s="190"/>
    </row>
    <row r="231" spans="9:9">
      <c r="I231" s="190"/>
    </row>
    <row r="232" spans="9:9">
      <c r="I232" s="190"/>
    </row>
    <row r="233" spans="9:9">
      <c r="I233" s="190"/>
    </row>
    <row r="234" spans="9:9">
      <c r="I234" s="190"/>
    </row>
    <row r="235" spans="9:9">
      <c r="I235" s="190"/>
    </row>
    <row r="236" spans="9:9">
      <c r="I236" s="190"/>
    </row>
    <row r="237" spans="9:9">
      <c r="I237" s="190"/>
    </row>
    <row r="238" spans="9:9">
      <c r="I238" s="190"/>
    </row>
    <row r="239" spans="9:9">
      <c r="I239" s="190"/>
    </row>
    <row r="240" spans="9:9">
      <c r="I240" s="190"/>
    </row>
    <row r="241" spans="9:9">
      <c r="I241" s="190"/>
    </row>
    <row r="242" spans="9:9">
      <c r="I242" s="190"/>
    </row>
    <row r="243" spans="9:9">
      <c r="I243" s="190"/>
    </row>
    <row r="244" spans="9:9">
      <c r="I244" s="190"/>
    </row>
    <row r="245" spans="9:9">
      <c r="I245" s="190"/>
    </row>
    <row r="246" spans="9:9">
      <c r="I246" s="190"/>
    </row>
    <row r="247" spans="9:9">
      <c r="I247" s="190"/>
    </row>
    <row r="248" spans="9:9">
      <c r="I248" s="190"/>
    </row>
    <row r="249" spans="9:9">
      <c r="I249" s="190"/>
    </row>
    <row r="250" spans="9:9">
      <c r="I250" s="190"/>
    </row>
    <row r="251" spans="9:9">
      <c r="I251" s="190"/>
    </row>
    <row r="252" spans="9:9">
      <c r="I252" s="190"/>
    </row>
    <row r="253" spans="9:9">
      <c r="I253" s="190"/>
    </row>
    <row r="254" spans="9:9">
      <c r="I254" s="190"/>
    </row>
    <row r="255" spans="9:9">
      <c r="I255" s="190"/>
    </row>
    <row r="256" spans="9:9">
      <c r="I256" s="190"/>
    </row>
    <row r="257" spans="9:9">
      <c r="I257" s="190"/>
    </row>
    <row r="258" spans="9:9">
      <c r="I258" s="190"/>
    </row>
    <row r="259" spans="9:9">
      <c r="I259" s="190"/>
    </row>
    <row r="260" spans="9:9">
      <c r="I260" s="190"/>
    </row>
    <row r="261" spans="9:9">
      <c r="I261" s="190"/>
    </row>
    <row r="262" spans="9:9">
      <c r="I262" s="190"/>
    </row>
    <row r="263" spans="9:9">
      <c r="I263" s="190"/>
    </row>
    <row r="264" spans="9:9">
      <c r="I264" s="190"/>
    </row>
    <row r="265" spans="9:9">
      <c r="I265" s="190"/>
    </row>
    <row r="266" spans="9:9">
      <c r="I266" s="190"/>
    </row>
    <row r="267" spans="9:9">
      <c r="I267" s="190"/>
    </row>
    <row r="268" spans="9:9">
      <c r="I268" s="190"/>
    </row>
    <row r="269" spans="9:9">
      <c r="I269" s="190"/>
    </row>
    <row r="270" spans="9:9">
      <c r="I270" s="190"/>
    </row>
    <row r="271" spans="9:9">
      <c r="I271" s="190"/>
    </row>
    <row r="272" spans="9:9">
      <c r="I272" s="190"/>
    </row>
    <row r="273" spans="9:9">
      <c r="I273" s="190"/>
    </row>
    <row r="274" spans="9:9">
      <c r="I274" s="190"/>
    </row>
    <row r="275" spans="9:9">
      <c r="I275" s="190"/>
    </row>
    <row r="276" spans="9:9">
      <c r="I276" s="190"/>
    </row>
    <row r="277" spans="9:9">
      <c r="I277" s="190"/>
    </row>
    <row r="278" spans="9:9">
      <c r="I278" s="190"/>
    </row>
    <row r="279" spans="9:9">
      <c r="I279" s="190"/>
    </row>
    <row r="280" spans="9:9">
      <c r="I280" s="190"/>
    </row>
    <row r="281" spans="9:9">
      <c r="I281" s="190"/>
    </row>
    <row r="282" spans="9:9">
      <c r="I282" s="190"/>
    </row>
    <row r="283" spans="9:9">
      <c r="I283" s="190"/>
    </row>
    <row r="284" spans="9:9">
      <c r="I284" s="190"/>
    </row>
    <row r="285" spans="9:9">
      <c r="I285" s="190"/>
    </row>
    <row r="286" spans="9:9">
      <c r="I286" s="190"/>
    </row>
    <row r="287" spans="9:9">
      <c r="I287" s="190"/>
    </row>
    <row r="288" spans="9:9">
      <c r="I288" s="190"/>
    </row>
    <row r="289" spans="9:9">
      <c r="I289" s="190"/>
    </row>
    <row r="290" spans="9:9">
      <c r="I290" s="190"/>
    </row>
    <row r="291" spans="9:9">
      <c r="I291" s="190"/>
    </row>
    <row r="292" spans="9:9">
      <c r="I292" s="190"/>
    </row>
    <row r="293" spans="9:9">
      <c r="I293" s="190"/>
    </row>
    <row r="294" spans="9:9">
      <c r="I294" s="190"/>
    </row>
    <row r="295" spans="9:9">
      <c r="I295" s="190"/>
    </row>
    <row r="296" spans="9:9">
      <c r="I296" s="190"/>
    </row>
    <row r="297" spans="9:9">
      <c r="I297" s="190"/>
    </row>
    <row r="298" spans="9:9">
      <c r="I298" s="190"/>
    </row>
    <row r="299" spans="9:9">
      <c r="I299" s="190"/>
    </row>
    <row r="300" spans="9:9">
      <c r="I300" s="190"/>
    </row>
    <row r="301" spans="9:9">
      <c r="I301" s="190"/>
    </row>
    <row r="302" spans="9:9">
      <c r="I302" s="190"/>
    </row>
    <row r="303" spans="9:9">
      <c r="I303" s="190"/>
    </row>
    <row r="304" spans="9:9">
      <c r="I304" s="190"/>
    </row>
    <row r="305" spans="9:9">
      <c r="I305" s="190"/>
    </row>
    <row r="306" spans="9:9">
      <c r="I306" s="190"/>
    </row>
    <row r="307" spans="9:9">
      <c r="I307" s="190"/>
    </row>
    <row r="308" spans="9:9">
      <c r="I308" s="190"/>
    </row>
    <row r="309" spans="9:9">
      <c r="I309" s="190"/>
    </row>
    <row r="310" spans="9:9">
      <c r="I310" s="190"/>
    </row>
    <row r="311" spans="9:9">
      <c r="I311" s="190"/>
    </row>
    <row r="312" spans="9:9">
      <c r="I312" s="190"/>
    </row>
    <row r="313" spans="9:9">
      <c r="I313" s="190"/>
    </row>
    <row r="314" spans="9:9">
      <c r="I314" s="190"/>
    </row>
    <row r="315" spans="9:9">
      <c r="I315" s="190"/>
    </row>
    <row r="316" spans="9:9">
      <c r="I316" s="190"/>
    </row>
    <row r="317" spans="9:9">
      <c r="I317" s="190"/>
    </row>
    <row r="318" spans="9:9">
      <c r="I318" s="190"/>
    </row>
    <row r="319" spans="9:9">
      <c r="I319" s="190"/>
    </row>
    <row r="320" spans="9:9">
      <c r="I320" s="190"/>
    </row>
    <row r="321" spans="9:9">
      <c r="I321" s="190"/>
    </row>
    <row r="322" spans="9:9">
      <c r="I322" s="190"/>
    </row>
    <row r="323" spans="9:9">
      <c r="I323" s="190"/>
    </row>
    <row r="324" spans="9:9">
      <c r="I324" s="190"/>
    </row>
    <row r="325" spans="9:9">
      <c r="I325" s="190"/>
    </row>
    <row r="326" spans="9:9">
      <c r="I326" s="190"/>
    </row>
    <row r="327" spans="9:9">
      <c r="I327" s="190"/>
    </row>
    <row r="328" spans="9:9">
      <c r="I328" s="190"/>
    </row>
    <row r="329" spans="9:9">
      <c r="I329" s="190"/>
    </row>
    <row r="330" spans="9:9">
      <c r="I330" s="190"/>
    </row>
    <row r="331" spans="9:9">
      <c r="I331" s="190"/>
    </row>
    <row r="332" spans="9:9">
      <c r="I332" s="190"/>
    </row>
    <row r="333" spans="9:9">
      <c r="I333" s="190"/>
    </row>
    <row r="334" spans="9:9">
      <c r="I334" s="190"/>
    </row>
    <row r="335" spans="9:9">
      <c r="I335" s="190"/>
    </row>
    <row r="336" spans="9:9">
      <c r="I336" s="190"/>
    </row>
    <row r="337" spans="9:9">
      <c r="I337" s="190"/>
    </row>
    <row r="338" spans="9:9">
      <c r="I338" s="190"/>
    </row>
    <row r="339" spans="9:9">
      <c r="I339" s="190"/>
    </row>
    <row r="340" spans="9:9">
      <c r="I340" s="190"/>
    </row>
    <row r="341" spans="9:9">
      <c r="I341" s="190"/>
    </row>
    <row r="342" spans="9:9">
      <c r="I342" s="190"/>
    </row>
    <row r="343" spans="9:9">
      <c r="I343" s="190"/>
    </row>
    <row r="344" spans="9:9">
      <c r="I344" s="190"/>
    </row>
    <row r="345" spans="9:9">
      <c r="I345" s="190"/>
    </row>
    <row r="346" spans="9:9">
      <c r="I346" s="190"/>
    </row>
    <row r="347" spans="9:9">
      <c r="I347" s="190"/>
    </row>
    <row r="348" spans="9:9">
      <c r="I348" s="190"/>
    </row>
    <row r="349" spans="9:9">
      <c r="I349" s="190"/>
    </row>
    <row r="350" spans="9:9">
      <c r="I350" s="190"/>
    </row>
    <row r="351" spans="9:9">
      <c r="I351" s="190"/>
    </row>
    <row r="352" spans="9:9">
      <c r="I352" s="190"/>
    </row>
    <row r="353" spans="9:9">
      <c r="I353" s="190"/>
    </row>
    <row r="354" spans="9:9">
      <c r="I354" s="190"/>
    </row>
    <row r="355" spans="9:9">
      <c r="I355" s="190"/>
    </row>
    <row r="356" spans="9:9">
      <c r="I356" s="190"/>
    </row>
    <row r="357" spans="9:9">
      <c r="I357" s="190"/>
    </row>
    <row r="358" spans="9:9">
      <c r="I358" s="190"/>
    </row>
    <row r="359" spans="9:9">
      <c r="I359" s="190"/>
    </row>
    <row r="360" spans="9:9">
      <c r="I360" s="190"/>
    </row>
    <row r="361" spans="9:9">
      <c r="I361" s="190"/>
    </row>
    <row r="362" spans="9:9">
      <c r="I362" s="190"/>
    </row>
    <row r="363" spans="9:9">
      <c r="I363" s="190"/>
    </row>
    <row r="364" spans="9:9">
      <c r="I364" s="190"/>
    </row>
    <row r="365" spans="9:9">
      <c r="I365" s="190"/>
    </row>
    <row r="366" spans="9:9">
      <c r="I366" s="190"/>
    </row>
    <row r="367" spans="9:9">
      <c r="I367" s="190"/>
    </row>
    <row r="368" spans="9:9">
      <c r="I368" s="190"/>
    </row>
    <row r="369" spans="9:9">
      <c r="I369" s="190"/>
    </row>
    <row r="370" spans="9:9">
      <c r="I370" s="190"/>
    </row>
    <row r="371" spans="9:9">
      <c r="I371" s="190"/>
    </row>
    <row r="372" spans="9:9">
      <c r="I372" s="190"/>
    </row>
    <row r="373" spans="9:9">
      <c r="I373" s="190"/>
    </row>
    <row r="374" spans="9:9">
      <c r="I374" s="190"/>
    </row>
    <row r="375" spans="9:9">
      <c r="I375" s="190"/>
    </row>
    <row r="376" spans="9:9">
      <c r="I376" s="190"/>
    </row>
    <row r="377" spans="9:9">
      <c r="I377" s="190"/>
    </row>
    <row r="378" spans="9:9">
      <c r="I378" s="190"/>
    </row>
    <row r="379" spans="9:9">
      <c r="I379" s="190"/>
    </row>
    <row r="380" spans="9:9">
      <c r="I380" s="190"/>
    </row>
    <row r="381" spans="9:9">
      <c r="I381" s="190"/>
    </row>
    <row r="382" spans="9:9">
      <c r="I382" s="190"/>
    </row>
    <row r="383" spans="9:9">
      <c r="I383" s="190"/>
    </row>
    <row r="384" spans="9:9">
      <c r="I384" s="190"/>
    </row>
    <row r="385" spans="9:9">
      <c r="I385" s="190"/>
    </row>
    <row r="386" spans="9:9">
      <c r="I386" s="190"/>
    </row>
    <row r="387" spans="9:9">
      <c r="I387" s="190"/>
    </row>
    <row r="388" spans="9:9">
      <c r="I388" s="190"/>
    </row>
    <row r="389" spans="9:9">
      <c r="I389" s="190"/>
    </row>
    <row r="390" spans="9:9">
      <c r="I390" s="190"/>
    </row>
    <row r="391" spans="9:9">
      <c r="I391" s="190"/>
    </row>
    <row r="392" spans="9:9">
      <c r="I392" s="190"/>
    </row>
    <row r="393" spans="9:9">
      <c r="I393" s="190"/>
    </row>
    <row r="394" spans="9:9">
      <c r="I394" s="190"/>
    </row>
    <row r="395" spans="9:9">
      <c r="I395" s="190"/>
    </row>
    <row r="396" spans="9:9">
      <c r="I396" s="190"/>
    </row>
    <row r="397" spans="9:9">
      <c r="I397" s="190"/>
    </row>
    <row r="398" spans="9:9">
      <c r="I398" s="190"/>
    </row>
    <row r="399" spans="9:9">
      <c r="I399" s="190"/>
    </row>
    <row r="400" spans="9:9">
      <c r="I400" s="190"/>
    </row>
    <row r="401" spans="9:9">
      <c r="I401" s="190"/>
    </row>
    <row r="402" spans="9:9">
      <c r="I402" s="190"/>
    </row>
    <row r="403" spans="9:9">
      <c r="I403" s="190"/>
    </row>
    <row r="404" spans="9:9">
      <c r="I404" s="190"/>
    </row>
    <row r="405" spans="9:9">
      <c r="I405" s="190"/>
    </row>
    <row r="406" spans="9:9">
      <c r="I406" s="190"/>
    </row>
    <row r="407" spans="9:9">
      <c r="I407" s="190"/>
    </row>
    <row r="408" spans="9:9">
      <c r="I408" s="190"/>
    </row>
    <row r="409" spans="9:9">
      <c r="I409" s="190"/>
    </row>
    <row r="410" spans="9:9">
      <c r="I410" s="190"/>
    </row>
    <row r="411" spans="9:9">
      <c r="I411" s="190"/>
    </row>
    <row r="412" spans="9:9">
      <c r="I412" s="190"/>
    </row>
    <row r="413" spans="9:9">
      <c r="I413" s="190"/>
    </row>
    <row r="414" spans="9:9">
      <c r="I414" s="190"/>
    </row>
    <row r="415" spans="9:9">
      <c r="I415" s="190"/>
    </row>
    <row r="416" spans="9:9">
      <c r="I416" s="190"/>
    </row>
    <row r="417" spans="9:9">
      <c r="I417" s="190"/>
    </row>
    <row r="418" spans="9:9">
      <c r="I418" s="190"/>
    </row>
    <row r="419" spans="9:9">
      <c r="I419" s="190"/>
    </row>
    <row r="420" spans="9:9">
      <c r="I420" s="190"/>
    </row>
    <row r="421" spans="9:9">
      <c r="I421" s="190"/>
    </row>
    <row r="422" spans="9:9">
      <c r="I422" s="190"/>
    </row>
    <row r="423" spans="9:9">
      <c r="I423" s="190"/>
    </row>
    <row r="424" spans="9:9">
      <c r="I424" s="190"/>
    </row>
    <row r="425" spans="9:9">
      <c r="I425" s="190"/>
    </row>
    <row r="426" spans="9:9">
      <c r="I426" s="190"/>
    </row>
    <row r="427" spans="9:9">
      <c r="I427" s="190"/>
    </row>
    <row r="428" spans="9:9">
      <c r="I428" s="190"/>
    </row>
    <row r="429" spans="9:9">
      <c r="I429" s="190"/>
    </row>
    <row r="430" spans="9:9">
      <c r="I430" s="190"/>
    </row>
    <row r="431" spans="9:9">
      <c r="I431" s="190"/>
    </row>
    <row r="432" spans="9:9">
      <c r="I432" s="190"/>
    </row>
    <row r="433" spans="9:9">
      <c r="I433" s="190"/>
    </row>
    <row r="434" spans="9:9">
      <c r="I434" s="190"/>
    </row>
    <row r="435" spans="9:9">
      <c r="I435" s="190"/>
    </row>
    <row r="436" spans="9:9">
      <c r="I436" s="190"/>
    </row>
    <row r="437" spans="9:9">
      <c r="I437" s="190"/>
    </row>
    <row r="438" spans="9:9">
      <c r="I438" s="190"/>
    </row>
    <row r="439" spans="9:9">
      <c r="I439" s="190"/>
    </row>
    <row r="440" spans="9:9">
      <c r="I440" s="190"/>
    </row>
    <row r="441" spans="9:9">
      <c r="I441" s="190"/>
    </row>
    <row r="442" spans="9:9">
      <c r="I442" s="190"/>
    </row>
    <row r="443" spans="9:9">
      <c r="I443" s="190"/>
    </row>
    <row r="444" spans="9:9">
      <c r="I444" s="190"/>
    </row>
    <row r="445" spans="9:9">
      <c r="I445" s="190"/>
    </row>
    <row r="446" spans="9:9">
      <c r="I446" s="190"/>
    </row>
    <row r="447" spans="9:9">
      <c r="I447" s="190"/>
    </row>
    <row r="448" spans="9:9">
      <c r="I448" s="190"/>
    </row>
    <row r="449" spans="9:9">
      <c r="I449" s="190"/>
    </row>
    <row r="450" spans="9:9">
      <c r="I450" s="190"/>
    </row>
    <row r="451" spans="9:9">
      <c r="I451" s="190"/>
    </row>
    <row r="452" spans="9:9">
      <c r="I452" s="190"/>
    </row>
    <row r="453" spans="9:9">
      <c r="I453" s="190"/>
    </row>
    <row r="454" spans="9:9">
      <c r="I454" s="190"/>
    </row>
    <row r="455" spans="9:9">
      <c r="I455" s="190"/>
    </row>
    <row r="456" spans="9:9">
      <c r="I456" s="190"/>
    </row>
    <row r="457" spans="9:9">
      <c r="I457" s="190"/>
    </row>
    <row r="458" spans="9:9">
      <c r="I458" s="190"/>
    </row>
    <row r="459" spans="9:9">
      <c r="I459" s="190"/>
    </row>
    <row r="460" spans="9:9">
      <c r="I460" s="190"/>
    </row>
    <row r="461" spans="9:9">
      <c r="I461" s="190"/>
    </row>
    <row r="462" spans="9:9">
      <c r="I462" s="190"/>
    </row>
    <row r="463" spans="9:9">
      <c r="I463" s="190"/>
    </row>
    <row r="464" spans="9:9">
      <c r="I464" s="190"/>
    </row>
    <row r="465" spans="9:9">
      <c r="I465" s="190"/>
    </row>
    <row r="466" spans="9:9">
      <c r="I466" s="190"/>
    </row>
    <row r="467" spans="9:9">
      <c r="I467" s="190"/>
    </row>
    <row r="468" spans="9:9">
      <c r="I468" s="190"/>
    </row>
    <row r="469" spans="9:9">
      <c r="I469" s="190"/>
    </row>
    <row r="470" spans="9:9">
      <c r="I470" s="190"/>
    </row>
    <row r="471" spans="9:9">
      <c r="I471" s="190"/>
    </row>
    <row r="472" spans="9:9">
      <c r="I472" s="190"/>
    </row>
    <row r="473" spans="9:9">
      <c r="I473" s="190"/>
    </row>
    <row r="474" spans="9:9">
      <c r="I474" s="190"/>
    </row>
    <row r="475" spans="9:9">
      <c r="I475" s="190"/>
    </row>
    <row r="476" spans="9:9">
      <c r="I476" s="190"/>
    </row>
    <row r="477" spans="9:9">
      <c r="I477" s="190"/>
    </row>
    <row r="478" spans="9:9">
      <c r="I478" s="190"/>
    </row>
    <row r="479" spans="9:9">
      <c r="I479" s="190"/>
    </row>
    <row r="480" spans="9:9">
      <c r="I480" s="190"/>
    </row>
    <row r="481" spans="9:9">
      <c r="I481" s="190"/>
    </row>
    <row r="482" spans="9:9">
      <c r="I482" s="190"/>
    </row>
    <row r="483" spans="9:9">
      <c r="I483" s="190"/>
    </row>
    <row r="484" spans="9:9">
      <c r="I484" s="190"/>
    </row>
    <row r="485" spans="9:9">
      <c r="I485" s="190"/>
    </row>
    <row r="486" spans="9:9">
      <c r="I486" s="190"/>
    </row>
    <row r="487" spans="9:9">
      <c r="I487" s="190"/>
    </row>
    <row r="488" spans="9:9">
      <c r="I488" s="190"/>
    </row>
    <row r="489" spans="9:9">
      <c r="I489" s="190"/>
    </row>
    <row r="490" spans="9:9">
      <c r="I490" s="190"/>
    </row>
    <row r="491" spans="9:9">
      <c r="I491" s="190"/>
    </row>
    <row r="492" spans="9:9">
      <c r="I492" s="190"/>
    </row>
    <row r="493" spans="9:9">
      <c r="I493" s="190"/>
    </row>
    <row r="494" spans="9:9">
      <c r="I494" s="190"/>
    </row>
    <row r="495" spans="9:9">
      <c r="I495" s="190"/>
    </row>
    <row r="496" spans="9:9">
      <c r="I496" s="190"/>
    </row>
    <row r="497" spans="9:9">
      <c r="I497" s="190"/>
    </row>
    <row r="498" spans="9:9">
      <c r="I498" s="190"/>
    </row>
    <row r="499" spans="9:9">
      <c r="I499" s="190"/>
    </row>
    <row r="500" spans="9:9">
      <c r="I500" s="190"/>
    </row>
    <row r="501" spans="9:9">
      <c r="I501" s="190"/>
    </row>
    <row r="502" spans="9:9">
      <c r="I502" s="190"/>
    </row>
    <row r="503" spans="9:9">
      <c r="I503" s="190"/>
    </row>
    <row r="504" spans="9:9">
      <c r="I504" s="190"/>
    </row>
    <row r="505" spans="9:9">
      <c r="I505" s="190"/>
    </row>
    <row r="506" spans="9:9">
      <c r="I506" s="190"/>
    </row>
    <row r="507" spans="9:9">
      <c r="I507" s="190"/>
    </row>
    <row r="508" spans="9:9">
      <c r="I508" s="190"/>
    </row>
    <row r="509" spans="9:9">
      <c r="I509" s="190"/>
    </row>
    <row r="510" spans="9:9">
      <c r="I510" s="190"/>
    </row>
    <row r="511" spans="9:9">
      <c r="I511" s="190"/>
    </row>
    <row r="512" spans="9:9">
      <c r="I512" s="190"/>
    </row>
    <row r="513" spans="9:9">
      <c r="I513" s="190"/>
    </row>
    <row r="514" spans="9:9">
      <c r="I514" s="190"/>
    </row>
    <row r="515" spans="9:9">
      <c r="I515" s="190"/>
    </row>
    <row r="516" spans="9:9">
      <c r="I516" s="190"/>
    </row>
    <row r="517" spans="9:9">
      <c r="I517" s="190"/>
    </row>
    <row r="518" spans="9:9">
      <c r="I518" s="190"/>
    </row>
    <row r="519" spans="9:9">
      <c r="I519" s="190"/>
    </row>
    <row r="520" spans="9:9">
      <c r="I520" s="190"/>
    </row>
    <row r="521" spans="9:9">
      <c r="I521" s="190"/>
    </row>
    <row r="522" spans="9:9">
      <c r="I522" s="190"/>
    </row>
    <row r="523" spans="9:9">
      <c r="I523" s="190"/>
    </row>
    <row r="524" spans="9:9">
      <c r="I524" s="190"/>
    </row>
    <row r="525" spans="9:9">
      <c r="I525" s="190"/>
    </row>
    <row r="526" spans="9:9">
      <c r="I526" s="190"/>
    </row>
    <row r="527" spans="9:9">
      <c r="I527" s="190"/>
    </row>
    <row r="528" spans="9:9">
      <c r="I528" s="190"/>
    </row>
    <row r="529" spans="9:9">
      <c r="I529" s="190"/>
    </row>
    <row r="530" spans="9:9">
      <c r="I530" s="190"/>
    </row>
    <row r="531" spans="9:9">
      <c r="I531" s="190"/>
    </row>
    <row r="532" spans="9:9">
      <c r="I532" s="190"/>
    </row>
    <row r="533" spans="9:9">
      <c r="I533" s="190"/>
    </row>
    <row r="534" spans="9:9">
      <c r="I534" s="190"/>
    </row>
    <row r="535" spans="9:9">
      <c r="I535" s="190"/>
    </row>
    <row r="536" spans="9:9">
      <c r="I536" s="190"/>
    </row>
    <row r="537" spans="9:9">
      <c r="I537" s="190"/>
    </row>
    <row r="538" spans="9:9">
      <c r="I538" s="190"/>
    </row>
    <row r="539" spans="9:9">
      <c r="I539" s="190"/>
    </row>
    <row r="540" spans="9:9">
      <c r="I540" s="190"/>
    </row>
    <row r="541" spans="9:9">
      <c r="I541" s="190"/>
    </row>
    <row r="542" spans="9:9">
      <c r="I542" s="190"/>
    </row>
    <row r="543" spans="9:9">
      <c r="I543" s="190"/>
    </row>
    <row r="544" spans="9:9">
      <c r="I544" s="190"/>
    </row>
    <row r="545" spans="9:9">
      <c r="I545" s="190"/>
    </row>
    <row r="546" spans="9:9">
      <c r="I546" s="190"/>
    </row>
    <row r="547" spans="9:9">
      <c r="I547" s="190"/>
    </row>
    <row r="548" spans="9:9">
      <c r="I548" s="190"/>
    </row>
    <row r="549" spans="9:9">
      <c r="I549" s="190"/>
    </row>
    <row r="550" spans="9:9">
      <c r="I550" s="190"/>
    </row>
    <row r="551" spans="9:9">
      <c r="I551" s="190"/>
    </row>
    <row r="552" spans="9:9">
      <c r="I552" s="190"/>
    </row>
    <row r="553" spans="9:9">
      <c r="I553" s="190"/>
    </row>
    <row r="554" spans="9:9">
      <c r="I554" s="190"/>
    </row>
    <row r="555" spans="9:9">
      <c r="I555" s="190"/>
    </row>
    <row r="556" spans="9:9">
      <c r="I556" s="190"/>
    </row>
    <row r="557" spans="9:9">
      <c r="I557" s="190"/>
    </row>
    <row r="558" spans="9:9">
      <c r="I558" s="190"/>
    </row>
    <row r="559" spans="9:9">
      <c r="I559" s="190"/>
    </row>
    <row r="560" spans="9:9">
      <c r="I560" s="190"/>
    </row>
    <row r="561" spans="9:9">
      <c r="I561" s="190"/>
    </row>
    <row r="562" spans="9:9">
      <c r="I562" s="190"/>
    </row>
    <row r="563" spans="9:9">
      <c r="I563" s="190"/>
    </row>
    <row r="564" spans="9:9">
      <c r="I564" s="190"/>
    </row>
    <row r="565" spans="9:9">
      <c r="I565" s="190"/>
    </row>
    <row r="566" spans="9:9">
      <c r="I566" s="190"/>
    </row>
    <row r="567" spans="9:9">
      <c r="I567" s="190"/>
    </row>
    <row r="568" spans="9:9">
      <c r="I568" s="190"/>
    </row>
    <row r="569" spans="9:9">
      <c r="I569" s="190"/>
    </row>
    <row r="570" spans="9:9">
      <c r="I570" s="190"/>
    </row>
    <row r="571" spans="9:9">
      <c r="I571" s="190"/>
    </row>
    <row r="572" spans="9:9">
      <c r="I572" s="190"/>
    </row>
    <row r="573" spans="9:9">
      <c r="I573" s="190"/>
    </row>
    <row r="574" spans="9:9">
      <c r="I574" s="190"/>
    </row>
    <row r="575" spans="9:9">
      <c r="I575" s="190"/>
    </row>
    <row r="576" spans="9:9">
      <c r="I576" s="190"/>
    </row>
    <row r="577" spans="9:9">
      <c r="I577" s="190"/>
    </row>
    <row r="578" spans="9:9">
      <c r="I578" s="190"/>
    </row>
    <row r="579" spans="9:9">
      <c r="I579" s="190"/>
    </row>
    <row r="580" spans="9:9">
      <c r="I580" s="190"/>
    </row>
    <row r="581" spans="9:9">
      <c r="I581" s="190"/>
    </row>
    <row r="582" spans="9:9">
      <c r="I582" s="190"/>
    </row>
    <row r="583" spans="9:9">
      <c r="I583" s="190"/>
    </row>
    <row r="584" spans="9:9">
      <c r="I584" s="190"/>
    </row>
    <row r="585" spans="9:9">
      <c r="I585" s="190"/>
    </row>
    <row r="586" spans="9:9">
      <c r="I586" s="190"/>
    </row>
    <row r="587" spans="9:9">
      <c r="I587" s="190"/>
    </row>
    <row r="588" spans="9:9">
      <c r="I588" s="190"/>
    </row>
    <row r="589" spans="9:9">
      <c r="I589" s="190"/>
    </row>
    <row r="590" spans="9:9">
      <c r="I590" s="190"/>
    </row>
    <row r="591" spans="9:9">
      <c r="I591" s="190"/>
    </row>
    <row r="592" spans="9:9">
      <c r="I592" s="190"/>
    </row>
    <row r="593" spans="9:9">
      <c r="I593" s="190"/>
    </row>
    <row r="594" spans="9:9">
      <c r="I594" s="190"/>
    </row>
    <row r="595" spans="9:9">
      <c r="I595" s="190"/>
    </row>
    <row r="596" spans="9:9">
      <c r="I596" s="190"/>
    </row>
    <row r="597" spans="9:9">
      <c r="I597" s="190"/>
    </row>
    <row r="598" spans="9:9">
      <c r="I598" s="190"/>
    </row>
    <row r="599" spans="9:9">
      <c r="I599" s="190"/>
    </row>
    <row r="600" spans="9:9">
      <c r="I600" s="190"/>
    </row>
    <row r="601" spans="9:9">
      <c r="I601" s="190"/>
    </row>
    <row r="602" spans="9:9">
      <c r="I602" s="190"/>
    </row>
    <row r="603" spans="9:9">
      <c r="I603" s="190"/>
    </row>
    <row r="604" spans="9:9">
      <c r="I604" s="190"/>
    </row>
    <row r="605" spans="9:9">
      <c r="I605" s="190"/>
    </row>
    <row r="606" spans="9:9">
      <c r="I606" s="190"/>
    </row>
    <row r="607" spans="9:9">
      <c r="I607" s="190"/>
    </row>
    <row r="608" spans="9:9">
      <c r="I608" s="190"/>
    </row>
    <row r="609" spans="9:9">
      <c r="I609" s="190"/>
    </row>
    <row r="610" spans="9:9">
      <c r="I610" s="190"/>
    </row>
    <row r="611" spans="9:9">
      <c r="I611" s="190"/>
    </row>
    <row r="612" spans="9:9">
      <c r="I612" s="190"/>
    </row>
    <row r="613" spans="9:9">
      <c r="I613" s="190"/>
    </row>
    <row r="614" spans="9:9">
      <c r="I614" s="190"/>
    </row>
    <row r="615" spans="9:9">
      <c r="I615" s="190"/>
    </row>
    <row r="616" spans="9:9">
      <c r="I616" s="190"/>
    </row>
    <row r="617" spans="9:9">
      <c r="I617" s="190"/>
    </row>
    <row r="618" spans="9:9">
      <c r="I618" s="190"/>
    </row>
    <row r="619" spans="9:9">
      <c r="I619" s="190"/>
    </row>
    <row r="620" spans="9:9">
      <c r="I620" s="190"/>
    </row>
    <row r="621" spans="9:9">
      <c r="I621" s="190"/>
    </row>
    <row r="622" spans="9:9">
      <c r="I622" s="190"/>
    </row>
    <row r="623" spans="9:9">
      <c r="I623" s="190"/>
    </row>
    <row r="624" spans="9:9">
      <c r="I624" s="190"/>
    </row>
    <row r="625" spans="9:9">
      <c r="I625" s="190"/>
    </row>
    <row r="626" spans="9:9">
      <c r="I626" s="190"/>
    </row>
    <row r="627" spans="9:9">
      <c r="I627" s="190"/>
    </row>
    <row r="628" spans="9:9">
      <c r="I628" s="190"/>
    </row>
    <row r="629" spans="9:9">
      <c r="I629" s="190"/>
    </row>
    <row r="630" spans="9:9">
      <c r="I630" s="190"/>
    </row>
    <row r="631" spans="9:9">
      <c r="I631" s="190"/>
    </row>
    <row r="632" spans="9:9">
      <c r="I632" s="190"/>
    </row>
    <row r="633" spans="9:9">
      <c r="I633" s="190"/>
    </row>
    <row r="634" spans="9:9">
      <c r="I634" s="190"/>
    </row>
    <row r="635" spans="9:9">
      <c r="I635" s="190"/>
    </row>
    <row r="636" spans="9:9">
      <c r="I636" s="190"/>
    </row>
    <row r="637" spans="9:9">
      <c r="I637" s="190"/>
    </row>
    <row r="638" spans="9:9">
      <c r="I638" s="190"/>
    </row>
    <row r="639" spans="9:9">
      <c r="I639" s="190"/>
    </row>
    <row r="640" spans="9:9">
      <c r="I640" s="190"/>
    </row>
    <row r="641" spans="9:9">
      <c r="I641" s="190"/>
    </row>
    <row r="642" spans="9:9">
      <c r="I642" s="190"/>
    </row>
    <row r="643" spans="9:9">
      <c r="I643" s="190"/>
    </row>
    <row r="644" spans="9:9">
      <c r="I644" s="190"/>
    </row>
    <row r="645" spans="9:9">
      <c r="I645" s="190"/>
    </row>
    <row r="646" spans="9:9">
      <c r="I646" s="190"/>
    </row>
    <row r="647" spans="9:9">
      <c r="I647" s="190"/>
    </row>
    <row r="648" spans="9:9">
      <c r="I648" s="190"/>
    </row>
    <row r="649" spans="9:9">
      <c r="I649" s="190"/>
    </row>
    <row r="650" spans="9:9">
      <c r="I650" s="190"/>
    </row>
    <row r="651" spans="9:9">
      <c r="I651" s="190"/>
    </row>
    <row r="652" spans="9:9">
      <c r="I652" s="190"/>
    </row>
    <row r="653" spans="9:9">
      <c r="I653" s="190"/>
    </row>
    <row r="654" spans="9:9">
      <c r="I654" s="190"/>
    </row>
    <row r="655" spans="9:9">
      <c r="I655" s="190"/>
    </row>
    <row r="656" spans="9:9">
      <c r="I656" s="190"/>
    </row>
    <row r="657" spans="9:9">
      <c r="I657" s="190"/>
    </row>
    <row r="658" spans="9:9">
      <c r="I658" s="190"/>
    </row>
    <row r="659" spans="9:9">
      <c r="I659" s="190"/>
    </row>
    <row r="660" spans="9:9">
      <c r="I660" s="190"/>
    </row>
    <row r="661" spans="9:9">
      <c r="I661" s="190"/>
    </row>
    <row r="662" spans="9:9">
      <c r="I662" s="190"/>
    </row>
    <row r="663" spans="9:9">
      <c r="I663" s="190"/>
    </row>
    <row r="664" spans="9:9">
      <c r="I664" s="190"/>
    </row>
    <row r="665" spans="9:9">
      <c r="I665" s="190"/>
    </row>
    <row r="666" spans="9:9">
      <c r="I666" s="190"/>
    </row>
    <row r="667" spans="9:9">
      <c r="I667" s="190"/>
    </row>
    <row r="668" spans="9:9">
      <c r="I668" s="190"/>
    </row>
    <row r="669" spans="9:9">
      <c r="I669" s="190"/>
    </row>
    <row r="670" spans="9:9">
      <c r="I670" s="190"/>
    </row>
    <row r="671" spans="9:9">
      <c r="I671" s="190"/>
    </row>
    <row r="672" spans="9:9">
      <c r="I672" s="190"/>
    </row>
    <row r="673" spans="9:9">
      <c r="I673" s="190"/>
    </row>
    <row r="674" spans="9:9">
      <c r="I674" s="190"/>
    </row>
    <row r="675" spans="9:9">
      <c r="I675" s="190"/>
    </row>
    <row r="676" spans="9:9">
      <c r="I676" s="190"/>
    </row>
    <row r="677" spans="9:9">
      <c r="I677" s="190"/>
    </row>
    <row r="678" spans="9:9">
      <c r="I678" s="190"/>
    </row>
    <row r="679" spans="9:9">
      <c r="I679" s="190"/>
    </row>
    <row r="680" spans="9:9">
      <c r="I680" s="190"/>
    </row>
    <row r="681" spans="9:9">
      <c r="I681" s="190"/>
    </row>
    <row r="682" spans="9:9">
      <c r="I682" s="190"/>
    </row>
    <row r="683" spans="9:9">
      <c r="I683" s="190"/>
    </row>
    <row r="684" spans="9:9">
      <c r="I684" s="190"/>
    </row>
    <row r="685" spans="9:9">
      <c r="I685" s="190"/>
    </row>
    <row r="686" spans="9:9">
      <c r="I686" s="190"/>
    </row>
    <row r="687" spans="9:9">
      <c r="I687" s="190"/>
    </row>
    <row r="688" spans="9:9">
      <c r="I688" s="190"/>
    </row>
    <row r="689" spans="9:9">
      <c r="I689" s="190"/>
    </row>
    <row r="690" spans="9:9">
      <c r="I690" s="190"/>
    </row>
    <row r="691" spans="9:9">
      <c r="I691" s="190"/>
    </row>
    <row r="692" spans="9:9">
      <c r="I692" s="190"/>
    </row>
    <row r="693" spans="9:9">
      <c r="I693" s="190"/>
    </row>
    <row r="694" spans="9:9">
      <c r="I694" s="190"/>
    </row>
    <row r="695" spans="9:9">
      <c r="I695" s="190"/>
    </row>
    <row r="696" spans="9:9">
      <c r="I696" s="190"/>
    </row>
    <row r="697" spans="9:9">
      <c r="I697" s="190"/>
    </row>
    <row r="698" spans="9:9">
      <c r="I698" s="190"/>
    </row>
    <row r="699" spans="9:9">
      <c r="I699" s="190"/>
    </row>
    <row r="700" spans="9:9">
      <c r="I700" s="190"/>
    </row>
    <row r="701" spans="9:9">
      <c r="I701" s="190"/>
    </row>
    <row r="702" spans="9:9">
      <c r="I702" s="190"/>
    </row>
    <row r="703" spans="9:9">
      <c r="I703" s="190"/>
    </row>
    <row r="704" spans="9:9">
      <c r="I704" s="190"/>
    </row>
    <row r="705" spans="9:9">
      <c r="I705" s="190"/>
    </row>
    <row r="706" spans="9:9">
      <c r="I706" s="190"/>
    </row>
    <row r="707" spans="9:9">
      <c r="I707" s="190"/>
    </row>
    <row r="708" spans="9:9">
      <c r="I708" s="190"/>
    </row>
    <row r="709" spans="9:9">
      <c r="I709" s="190"/>
    </row>
    <row r="710" spans="9:9">
      <c r="I710" s="190"/>
    </row>
    <row r="711" spans="9:9">
      <c r="I711" s="190"/>
    </row>
    <row r="712" spans="9:9">
      <c r="I712" s="190"/>
    </row>
    <row r="713" spans="9:9">
      <c r="I713" s="190"/>
    </row>
    <row r="714" spans="9:9">
      <c r="I714" s="190"/>
    </row>
    <row r="715" spans="9:9">
      <c r="I715" s="190"/>
    </row>
    <row r="716" spans="9:9">
      <c r="I716" s="190"/>
    </row>
    <row r="717" spans="9:9">
      <c r="I717" s="190"/>
    </row>
    <row r="718" spans="9:9">
      <c r="I718" s="190"/>
    </row>
    <row r="719" spans="9:9">
      <c r="I719" s="190"/>
    </row>
    <row r="720" spans="9:9">
      <c r="I720" s="190"/>
    </row>
    <row r="721" spans="9:9">
      <c r="I721" s="190"/>
    </row>
    <row r="722" spans="9:9">
      <c r="I722" s="190"/>
    </row>
    <row r="723" spans="9:9">
      <c r="I723" s="190"/>
    </row>
    <row r="724" spans="9:9">
      <c r="I724" s="190"/>
    </row>
    <row r="725" spans="9:9">
      <c r="I725" s="190"/>
    </row>
    <row r="726" spans="9:9">
      <c r="I726" s="190"/>
    </row>
    <row r="727" spans="9:9">
      <c r="I727" s="190"/>
    </row>
    <row r="728" spans="9:9">
      <c r="I728" s="190"/>
    </row>
    <row r="729" spans="9:9">
      <c r="I729" s="190"/>
    </row>
    <row r="730" spans="9:9">
      <c r="I730" s="190"/>
    </row>
    <row r="731" spans="9:9">
      <c r="I731" s="190"/>
    </row>
    <row r="732" spans="9:9">
      <c r="I732" s="190"/>
    </row>
    <row r="733" spans="9:9">
      <c r="I733" s="190"/>
    </row>
    <row r="734" spans="9:9">
      <c r="I734" s="190"/>
    </row>
    <row r="735" spans="9:9">
      <c r="I735" s="190"/>
    </row>
    <row r="736" spans="9:9">
      <c r="I736" s="190"/>
    </row>
    <row r="737" spans="9:9">
      <c r="I737" s="190"/>
    </row>
    <row r="738" spans="9:9">
      <c r="I738" s="190"/>
    </row>
    <row r="739" spans="9:9">
      <c r="I739" s="190"/>
    </row>
    <row r="740" spans="9:9">
      <c r="I740" s="190"/>
    </row>
    <row r="741" spans="9:9">
      <c r="I741" s="190"/>
    </row>
    <row r="742" spans="9:9">
      <c r="I742" s="190"/>
    </row>
    <row r="743" spans="9:9">
      <c r="I743" s="190"/>
    </row>
    <row r="744" spans="9:9">
      <c r="I744" s="190"/>
    </row>
    <row r="745" spans="9:9">
      <c r="I745" s="190"/>
    </row>
    <row r="746" spans="9:9">
      <c r="I746" s="190"/>
    </row>
    <row r="747" spans="9:9">
      <c r="I747" s="190"/>
    </row>
    <row r="748" spans="9:9">
      <c r="I748" s="190"/>
    </row>
    <row r="749" spans="9:9">
      <c r="I749" s="190"/>
    </row>
    <row r="750" spans="9:9">
      <c r="I750" s="190"/>
    </row>
    <row r="751" spans="9:9">
      <c r="I751" s="190"/>
    </row>
    <row r="752" spans="9:9">
      <c r="I752" s="190"/>
    </row>
    <row r="753" spans="9:9">
      <c r="I753" s="190"/>
    </row>
    <row r="754" spans="9:9">
      <c r="I754" s="190"/>
    </row>
    <row r="755" spans="9:9">
      <c r="I755" s="190"/>
    </row>
    <row r="756" spans="9:9">
      <c r="I756" s="190"/>
    </row>
    <row r="757" spans="9:9">
      <c r="I757" s="190"/>
    </row>
    <row r="758" spans="9:9">
      <c r="I758" s="190"/>
    </row>
    <row r="759" spans="9:9">
      <c r="I759" s="190"/>
    </row>
    <row r="760" spans="9:9">
      <c r="I760" s="190"/>
    </row>
    <row r="761" spans="9:9">
      <c r="I761" s="190"/>
    </row>
    <row r="762" spans="9:9">
      <c r="I762" s="190"/>
    </row>
    <row r="763" spans="9:9">
      <c r="I763" s="190"/>
    </row>
    <row r="764" spans="9:9">
      <c r="I764" s="190"/>
    </row>
    <row r="765" spans="9:9">
      <c r="I765" s="190"/>
    </row>
    <row r="766" spans="9:9">
      <c r="I766" s="190"/>
    </row>
    <row r="767" spans="9:9">
      <c r="I767" s="190"/>
    </row>
    <row r="768" spans="9:9">
      <c r="I768" s="190"/>
    </row>
    <row r="769" spans="9:9">
      <c r="I769" s="190"/>
    </row>
    <row r="770" spans="9:9">
      <c r="I770" s="190"/>
    </row>
    <row r="771" spans="9:9">
      <c r="I771" s="190"/>
    </row>
    <row r="772" spans="9:9">
      <c r="I772" s="190"/>
    </row>
    <row r="773" spans="9:9">
      <c r="I773" s="190"/>
    </row>
    <row r="774" spans="9:9">
      <c r="I774" s="190"/>
    </row>
    <row r="775" spans="9:9">
      <c r="I775" s="190"/>
    </row>
    <row r="776" spans="9:9">
      <c r="I776" s="190"/>
    </row>
    <row r="777" spans="9:9">
      <c r="I777" s="190"/>
    </row>
    <row r="778" spans="9:9">
      <c r="I778" s="190"/>
    </row>
    <row r="779" spans="9:9">
      <c r="I779" s="190"/>
    </row>
    <row r="780" spans="9:9">
      <c r="I780" s="190"/>
    </row>
    <row r="781" spans="9:9">
      <c r="I781" s="190"/>
    </row>
    <row r="782" spans="9:9">
      <c r="I782" s="190"/>
    </row>
    <row r="783" spans="9:9">
      <c r="I783" s="190"/>
    </row>
    <row r="784" spans="9:9">
      <c r="I784" s="190"/>
    </row>
    <row r="785" spans="9:9">
      <c r="I785" s="190"/>
    </row>
    <row r="786" spans="9:9">
      <c r="I786" s="190"/>
    </row>
    <row r="787" spans="9:9">
      <c r="I787" s="190"/>
    </row>
    <row r="788" spans="9:9">
      <c r="I788" s="190"/>
    </row>
    <row r="789" spans="9:9">
      <c r="I789" s="190"/>
    </row>
    <row r="790" spans="9:9">
      <c r="I790" s="190"/>
    </row>
    <row r="791" spans="9:9">
      <c r="I791" s="190"/>
    </row>
    <row r="792" spans="9:9">
      <c r="I792" s="190"/>
    </row>
    <row r="793" spans="9:9">
      <c r="I793" s="190"/>
    </row>
    <row r="794" spans="9:9">
      <c r="I794" s="190"/>
    </row>
    <row r="795" spans="9:9">
      <c r="I795" s="190"/>
    </row>
    <row r="796" spans="9:9">
      <c r="I796" s="190"/>
    </row>
    <row r="797" spans="9:9">
      <c r="I797" s="190"/>
    </row>
    <row r="798" spans="9:9">
      <c r="I798" s="190"/>
    </row>
    <row r="799" spans="9:9">
      <c r="I799" s="190"/>
    </row>
    <row r="800" spans="9:9">
      <c r="I800" s="190"/>
    </row>
    <row r="801" spans="9:9">
      <c r="I801" s="190"/>
    </row>
    <row r="802" spans="9:9">
      <c r="I802" s="190"/>
    </row>
    <row r="803" spans="9:9">
      <c r="I803" s="190"/>
    </row>
    <row r="804" spans="9:9">
      <c r="I804" s="190"/>
    </row>
    <row r="805" spans="9:9">
      <c r="I805" s="190"/>
    </row>
    <row r="806" spans="9:9">
      <c r="I806" s="190"/>
    </row>
    <row r="807" spans="9:9">
      <c r="I807" s="190"/>
    </row>
    <row r="808" spans="9:9">
      <c r="I808" s="190"/>
    </row>
    <row r="809" spans="9:9">
      <c r="I809" s="190"/>
    </row>
    <row r="810" spans="9:9">
      <c r="I810" s="190"/>
    </row>
    <row r="811" spans="9:9">
      <c r="I811" s="190"/>
    </row>
    <row r="812" spans="9:9">
      <c r="I812" s="190"/>
    </row>
    <row r="813" spans="9:9">
      <c r="I813" s="190"/>
    </row>
    <row r="814" spans="9:9">
      <c r="I814" s="190"/>
    </row>
    <row r="815" spans="9:9">
      <c r="I815" s="190"/>
    </row>
    <row r="816" spans="9:9">
      <c r="I816" s="190"/>
    </row>
    <row r="817" spans="9:9">
      <c r="I817" s="190"/>
    </row>
    <row r="818" spans="9:9">
      <c r="I818" s="190"/>
    </row>
    <row r="819" spans="9:9">
      <c r="I819" s="190"/>
    </row>
    <row r="820" spans="9:9">
      <c r="I820" s="190"/>
    </row>
    <row r="821" spans="9:9">
      <c r="I821" s="190"/>
    </row>
    <row r="822" spans="9:9">
      <c r="I822" s="190"/>
    </row>
    <row r="823" spans="9:9">
      <c r="I823" s="190"/>
    </row>
    <row r="824" spans="9:9">
      <c r="I824" s="190"/>
    </row>
    <row r="825" spans="9:9">
      <c r="I825" s="190"/>
    </row>
    <row r="826" spans="9:9">
      <c r="I826" s="190"/>
    </row>
    <row r="827" spans="9:9">
      <c r="I827" s="190"/>
    </row>
    <row r="828" spans="9:9">
      <c r="I828" s="190"/>
    </row>
    <row r="829" spans="9:9">
      <c r="I829" s="190"/>
    </row>
    <row r="830" spans="9:9">
      <c r="I830" s="190"/>
    </row>
    <row r="831" spans="9:9">
      <c r="I831" s="190"/>
    </row>
    <row r="832" spans="9:9">
      <c r="I832" s="190"/>
    </row>
    <row r="833" spans="9:9">
      <c r="I833" s="190"/>
    </row>
    <row r="834" spans="9:9">
      <c r="I834" s="190"/>
    </row>
    <row r="835" spans="9:9">
      <c r="I835" s="190"/>
    </row>
    <row r="836" spans="9:9">
      <c r="I836" s="190"/>
    </row>
    <row r="837" spans="9:9">
      <c r="I837" s="190"/>
    </row>
    <row r="838" spans="9:9">
      <c r="I838" s="190"/>
    </row>
    <row r="839" spans="9:9">
      <c r="I839" s="190"/>
    </row>
    <row r="840" spans="9:9">
      <c r="I840" s="190"/>
    </row>
    <row r="841" spans="9:9">
      <c r="I841" s="190"/>
    </row>
    <row r="842" spans="9:9">
      <c r="I842" s="190"/>
    </row>
    <row r="843" spans="9:9">
      <c r="I843" s="190"/>
    </row>
    <row r="844" spans="9:9">
      <c r="I844" s="190"/>
    </row>
    <row r="845" spans="9:9">
      <c r="I845" s="190"/>
    </row>
    <row r="846" spans="9:9">
      <c r="I846" s="190"/>
    </row>
    <row r="847" spans="9:9">
      <c r="I847" s="190"/>
    </row>
    <row r="848" spans="9:9">
      <c r="I848" s="190"/>
    </row>
    <row r="849" spans="9:9">
      <c r="I849" s="190"/>
    </row>
    <row r="850" spans="9:9">
      <c r="I850" s="190"/>
    </row>
    <row r="851" spans="9:9">
      <c r="I851" s="190"/>
    </row>
    <row r="852" spans="9:9">
      <c r="I852" s="190"/>
    </row>
    <row r="853" spans="9:9">
      <c r="I853" s="190"/>
    </row>
    <row r="854" spans="9:9">
      <c r="I854" s="190"/>
    </row>
    <row r="855" spans="9:9">
      <c r="I855" s="190"/>
    </row>
    <row r="856" spans="9:9">
      <c r="I856" s="190"/>
    </row>
    <row r="857" spans="9:9">
      <c r="I857" s="190"/>
    </row>
    <row r="858" spans="9:9">
      <c r="I858" s="190"/>
    </row>
    <row r="859" spans="9:9">
      <c r="I859" s="190"/>
    </row>
    <row r="860" spans="9:9">
      <c r="I860" s="190"/>
    </row>
    <row r="861" spans="9:9">
      <c r="I861" s="190"/>
    </row>
    <row r="862" spans="9:9">
      <c r="I862" s="190"/>
    </row>
    <row r="863" spans="9:9">
      <c r="I863" s="190"/>
    </row>
    <row r="864" spans="9:9">
      <c r="I864" s="190"/>
    </row>
    <row r="865" spans="9:9">
      <c r="I865" s="190"/>
    </row>
    <row r="866" spans="9:9">
      <c r="I866" s="190"/>
    </row>
    <row r="867" spans="9:9">
      <c r="I867" s="190"/>
    </row>
    <row r="868" spans="9:9">
      <c r="I868" s="190"/>
    </row>
    <row r="869" spans="9:9">
      <c r="I869" s="190"/>
    </row>
    <row r="870" spans="9:9">
      <c r="I870" s="190"/>
    </row>
    <row r="871" spans="9:9">
      <c r="I871" s="190"/>
    </row>
    <row r="872" spans="9:9">
      <c r="I872" s="190"/>
    </row>
    <row r="873" spans="9:9">
      <c r="I873" s="190"/>
    </row>
    <row r="874" spans="9:9">
      <c r="I874" s="190"/>
    </row>
    <row r="875" spans="9:9">
      <c r="I875" s="190"/>
    </row>
    <row r="876" spans="9:9">
      <c r="I876" s="190"/>
    </row>
    <row r="877" spans="9:9">
      <c r="I877" s="190"/>
    </row>
    <row r="878" spans="9:9">
      <c r="I878" s="190"/>
    </row>
    <row r="879" spans="9:9">
      <c r="I879" s="190"/>
    </row>
    <row r="880" spans="9:9">
      <c r="I880" s="190"/>
    </row>
    <row r="881" spans="9:9">
      <c r="I881" s="190"/>
    </row>
    <row r="882" spans="9:9">
      <c r="I882" s="190"/>
    </row>
    <row r="883" spans="9:9">
      <c r="I883" s="190"/>
    </row>
    <row r="884" spans="9:9">
      <c r="I884" s="190"/>
    </row>
    <row r="885" spans="9:9">
      <c r="I885" s="190"/>
    </row>
    <row r="886" spans="9:9">
      <c r="I886" s="190"/>
    </row>
    <row r="887" spans="9:9">
      <c r="I887" s="190"/>
    </row>
    <row r="888" spans="9:9">
      <c r="I888" s="190"/>
    </row>
    <row r="889" spans="9:9">
      <c r="I889" s="190"/>
    </row>
    <row r="890" spans="9:9">
      <c r="I890" s="190"/>
    </row>
    <row r="891" spans="9:9">
      <c r="I891" s="190"/>
    </row>
    <row r="892" spans="9:9">
      <c r="I892" s="190"/>
    </row>
    <row r="893" spans="9:9">
      <c r="I893" s="190"/>
    </row>
    <row r="894" spans="9:9">
      <c r="I894" s="190"/>
    </row>
    <row r="895" spans="9:9">
      <c r="I895" s="190"/>
    </row>
    <row r="896" spans="9:9">
      <c r="I896" s="190"/>
    </row>
    <row r="897" spans="9:9">
      <c r="I897" s="190"/>
    </row>
    <row r="898" spans="9:9">
      <c r="I898" s="190"/>
    </row>
    <row r="899" spans="9:9">
      <c r="I899" s="190"/>
    </row>
    <row r="900" spans="9:9">
      <c r="I900" s="190"/>
    </row>
    <row r="901" spans="9:9">
      <c r="I901" s="190"/>
    </row>
    <row r="902" spans="9:9">
      <c r="I902" s="190"/>
    </row>
    <row r="903" spans="9:9">
      <c r="I903" s="190"/>
    </row>
    <row r="904" spans="9:9">
      <c r="I904" s="190"/>
    </row>
    <row r="905" spans="9:9">
      <c r="I905" s="190"/>
    </row>
    <row r="906" spans="9:9">
      <c r="I906" s="190"/>
    </row>
    <row r="907" spans="9:9">
      <c r="I907" s="190"/>
    </row>
    <row r="908" spans="9:9">
      <c r="I908" s="190"/>
    </row>
    <row r="909" spans="9:9">
      <c r="I909" s="190"/>
    </row>
    <row r="910" spans="9:9">
      <c r="I910" s="190"/>
    </row>
    <row r="911" spans="9:9">
      <c r="I911" s="190"/>
    </row>
    <row r="912" spans="9:9">
      <c r="I912" s="190"/>
    </row>
    <row r="913" spans="9:9">
      <c r="I913" s="190"/>
    </row>
    <row r="914" spans="9:9">
      <c r="I914" s="190"/>
    </row>
    <row r="915" spans="9:9">
      <c r="I915" s="190"/>
    </row>
    <row r="916" spans="9:9">
      <c r="I916" s="190"/>
    </row>
    <row r="917" spans="9:9">
      <c r="I917" s="190"/>
    </row>
    <row r="918" spans="9:9">
      <c r="I918" s="190"/>
    </row>
    <row r="919" spans="9:9">
      <c r="I919" s="190"/>
    </row>
    <row r="920" spans="9:9">
      <c r="I920" s="190"/>
    </row>
    <row r="921" spans="9:9">
      <c r="I921" s="190"/>
    </row>
    <row r="922" spans="9:9">
      <c r="I922" s="190"/>
    </row>
    <row r="923" spans="9:9">
      <c r="I923" s="190"/>
    </row>
    <row r="924" spans="9:9">
      <c r="I924" s="190"/>
    </row>
    <row r="925" spans="9:9">
      <c r="I925" s="190"/>
    </row>
    <row r="926" spans="9:9">
      <c r="I926" s="190"/>
    </row>
    <row r="927" spans="9:9">
      <c r="I927" s="190"/>
    </row>
    <row r="928" spans="9:9">
      <c r="I928" s="190"/>
    </row>
    <row r="929" spans="9:9">
      <c r="I929" s="190"/>
    </row>
    <row r="930" spans="9:9">
      <c r="I930" s="190"/>
    </row>
    <row r="931" spans="9:9">
      <c r="I931" s="190"/>
    </row>
    <row r="932" spans="9:9">
      <c r="I932" s="190"/>
    </row>
    <row r="933" spans="9:9">
      <c r="I933" s="190"/>
    </row>
    <row r="934" spans="9:9">
      <c r="I934" s="190"/>
    </row>
    <row r="935" spans="9:9">
      <c r="I935" s="190"/>
    </row>
    <row r="936" spans="9:9">
      <c r="I936" s="190"/>
    </row>
    <row r="937" spans="9:9">
      <c r="I937" s="190"/>
    </row>
    <row r="938" spans="9:9">
      <c r="I938" s="190"/>
    </row>
    <row r="939" spans="9:9">
      <c r="I939" s="190"/>
    </row>
    <row r="940" spans="9:9">
      <c r="I940" s="190"/>
    </row>
    <row r="941" spans="9:9">
      <c r="I941" s="190"/>
    </row>
    <row r="942" spans="9:9">
      <c r="I942" s="190"/>
    </row>
    <row r="943" spans="9:9">
      <c r="I943" s="190"/>
    </row>
    <row r="944" spans="9:9">
      <c r="I944" s="190"/>
    </row>
    <row r="945" spans="9:9">
      <c r="I945" s="190"/>
    </row>
    <row r="946" spans="9:9">
      <c r="I946" s="190"/>
    </row>
    <row r="947" spans="9:9">
      <c r="I947" s="190"/>
    </row>
    <row r="948" spans="9:9">
      <c r="I948" s="190"/>
    </row>
    <row r="949" spans="9:9">
      <c r="I949" s="190"/>
    </row>
    <row r="950" spans="9:9">
      <c r="I950" s="190"/>
    </row>
    <row r="951" spans="9:9">
      <c r="I951" s="190"/>
    </row>
    <row r="952" spans="9:9">
      <c r="I952" s="190"/>
    </row>
    <row r="953" spans="9:9">
      <c r="I953" s="190"/>
    </row>
    <row r="954" spans="9:9">
      <c r="I954" s="190"/>
    </row>
    <row r="955" spans="9:9">
      <c r="I955" s="190"/>
    </row>
    <row r="956" spans="9:9">
      <c r="I956" s="190"/>
    </row>
    <row r="957" spans="9:9">
      <c r="I957" s="190"/>
    </row>
    <row r="958" spans="9:9">
      <c r="I958" s="190"/>
    </row>
    <row r="959" spans="9:9">
      <c r="I959" s="190"/>
    </row>
    <row r="960" spans="9:9">
      <c r="I960" s="190"/>
    </row>
    <row r="961" spans="9:9">
      <c r="I961" s="190"/>
    </row>
    <row r="962" spans="9:9">
      <c r="I962" s="190"/>
    </row>
    <row r="963" spans="9:9">
      <c r="I963" s="190"/>
    </row>
    <row r="964" spans="9:9">
      <c r="I964" s="190"/>
    </row>
    <row r="965" spans="9:9">
      <c r="I965" s="190"/>
    </row>
    <row r="966" spans="9:9">
      <c r="I966" s="190"/>
    </row>
    <row r="967" spans="9:9">
      <c r="I967" s="190"/>
    </row>
    <row r="968" spans="9:9">
      <c r="I968" s="190"/>
    </row>
    <row r="969" spans="9:9">
      <c r="I969" s="190"/>
    </row>
    <row r="970" spans="9:9">
      <c r="I970" s="190"/>
    </row>
    <row r="971" spans="9:9">
      <c r="I971" s="190"/>
    </row>
    <row r="972" spans="9:9">
      <c r="I972" s="190"/>
    </row>
    <row r="973" spans="9:9">
      <c r="I973" s="190"/>
    </row>
    <row r="974" spans="9:9">
      <c r="I974" s="190"/>
    </row>
    <row r="975" spans="9:9">
      <c r="I975" s="190"/>
    </row>
    <row r="976" spans="9:9">
      <c r="I976" s="190"/>
    </row>
    <row r="977" spans="9:9">
      <c r="I977" s="190"/>
    </row>
    <row r="978" spans="9:9">
      <c r="I978" s="190"/>
    </row>
    <row r="979" spans="9:9">
      <c r="I979" s="190"/>
    </row>
    <row r="980" spans="9:9">
      <c r="I980" s="190"/>
    </row>
    <row r="981" spans="9:9">
      <c r="I981" s="190"/>
    </row>
    <row r="982" spans="9:9">
      <c r="I982" s="190"/>
    </row>
    <row r="983" spans="9:9">
      <c r="I983" s="190"/>
    </row>
    <row r="984" spans="9:9">
      <c r="I984" s="190"/>
    </row>
    <row r="985" spans="9:9">
      <c r="I985" s="190"/>
    </row>
    <row r="986" spans="9:9">
      <c r="I986" s="190"/>
    </row>
    <row r="987" spans="9:9">
      <c r="I987" s="190"/>
    </row>
    <row r="988" spans="9:9">
      <c r="I988" s="190"/>
    </row>
    <row r="989" spans="9:9">
      <c r="I989" s="190"/>
    </row>
    <row r="990" spans="9:9">
      <c r="I990" s="190"/>
    </row>
    <row r="991" spans="9:9">
      <c r="I991" s="190"/>
    </row>
    <row r="992" spans="9:9">
      <c r="I992" s="190"/>
    </row>
    <row r="993" spans="9:9">
      <c r="I993" s="190"/>
    </row>
    <row r="994" spans="9:9">
      <c r="I994" s="190"/>
    </row>
    <row r="995" spans="9:9">
      <c r="I995" s="190"/>
    </row>
    <row r="996" spans="9:9">
      <c r="I996" s="190"/>
    </row>
    <row r="997" spans="9:9">
      <c r="I997" s="190"/>
    </row>
    <row r="998" spans="9:9">
      <c r="I998" s="190"/>
    </row>
    <row r="999" spans="9:9">
      <c r="I999" s="190"/>
    </row>
    <row r="1000" spans="9:9">
      <c r="I1000" s="190"/>
    </row>
    <row r="1001" spans="9:9">
      <c r="I1001" s="190"/>
    </row>
    <row r="1002" spans="9:9">
      <c r="I1002" s="190"/>
    </row>
    <row r="1003" spans="9:9">
      <c r="I1003" s="190"/>
    </row>
    <row r="1004" spans="9:9">
      <c r="I1004" s="190"/>
    </row>
    <row r="1005" spans="9:9">
      <c r="I1005" s="190"/>
    </row>
    <row r="1006" spans="9:9">
      <c r="I1006" s="190"/>
    </row>
    <row r="1007" spans="9:9">
      <c r="I1007" s="190"/>
    </row>
    <row r="1008" spans="9:9">
      <c r="I1008" s="190"/>
    </row>
    <row r="1009" spans="9:9">
      <c r="I1009" s="190"/>
    </row>
    <row r="1010" spans="9:9">
      <c r="I1010" s="190"/>
    </row>
    <row r="1011" spans="9:9">
      <c r="I1011" s="190"/>
    </row>
    <row r="1012" spans="9:9">
      <c r="I1012" s="190"/>
    </row>
    <row r="1013" spans="9:9">
      <c r="I1013" s="190"/>
    </row>
    <row r="1014" spans="9:9">
      <c r="I1014" s="190"/>
    </row>
    <row r="1015" spans="9:9">
      <c r="I1015" s="190"/>
    </row>
    <row r="1016" spans="9:9">
      <c r="I1016" s="190"/>
    </row>
    <row r="1017" spans="9:9">
      <c r="I1017" s="190"/>
    </row>
    <row r="1018" spans="9:9">
      <c r="I1018" s="190"/>
    </row>
    <row r="1019" spans="9:9">
      <c r="I1019" s="190"/>
    </row>
    <row r="1020" spans="9:9">
      <c r="I1020" s="190"/>
    </row>
    <row r="1021" spans="9:9">
      <c r="I1021" s="190"/>
    </row>
    <row r="1022" spans="9:9">
      <c r="I1022" s="190"/>
    </row>
    <row r="1023" spans="9:9">
      <c r="I1023" s="190"/>
    </row>
    <row r="1024" spans="9:9">
      <c r="I1024" s="190"/>
    </row>
    <row r="1025" spans="9:9">
      <c r="I1025" s="190"/>
    </row>
    <row r="1026" spans="9:9">
      <c r="I1026" s="190"/>
    </row>
    <row r="1027" spans="9:9">
      <c r="I1027" s="190"/>
    </row>
    <row r="1028" spans="9:9">
      <c r="I1028" s="190"/>
    </row>
    <row r="1029" spans="9:9">
      <c r="I1029" s="190"/>
    </row>
    <row r="1030" spans="9:9">
      <c r="I1030" s="190"/>
    </row>
    <row r="1031" spans="9:9">
      <c r="I1031" s="190"/>
    </row>
    <row r="1032" spans="9:9">
      <c r="I1032" s="190"/>
    </row>
    <row r="1033" spans="9:9">
      <c r="I1033" s="190"/>
    </row>
    <row r="1034" spans="9:9">
      <c r="I1034" s="190"/>
    </row>
    <row r="1035" spans="9:9">
      <c r="I1035" s="190"/>
    </row>
    <row r="1036" spans="9:9">
      <c r="I1036" s="190"/>
    </row>
    <row r="1037" spans="9:9">
      <c r="I1037" s="190"/>
    </row>
    <row r="1038" spans="9:9">
      <c r="I1038" s="190"/>
    </row>
    <row r="1039" spans="9:9">
      <c r="I1039" s="190"/>
    </row>
    <row r="1040" spans="9:9">
      <c r="I1040" s="190"/>
    </row>
    <row r="1041" spans="9:9">
      <c r="I1041" s="190"/>
    </row>
    <row r="1042" spans="9:9">
      <c r="I1042" s="190"/>
    </row>
    <row r="1043" spans="9:9">
      <c r="I1043" s="190"/>
    </row>
    <row r="1044" spans="9:9">
      <c r="I1044" s="190"/>
    </row>
    <row r="1045" spans="9:9">
      <c r="I1045" s="190"/>
    </row>
    <row r="1046" spans="9:9">
      <c r="I1046" s="190"/>
    </row>
    <row r="1047" spans="9:9">
      <c r="I1047" s="190"/>
    </row>
    <row r="1048" spans="9:9">
      <c r="I1048" s="190"/>
    </row>
    <row r="1049" spans="9:9">
      <c r="I1049" s="190"/>
    </row>
    <row r="1050" spans="9:9">
      <c r="I1050" s="190"/>
    </row>
    <row r="1051" spans="9:9">
      <c r="I1051" s="190"/>
    </row>
    <row r="1052" spans="9:9">
      <c r="I1052" s="190"/>
    </row>
    <row r="1053" spans="9:9">
      <c r="I1053" s="190"/>
    </row>
    <row r="1054" spans="9:9">
      <c r="I1054" s="190"/>
    </row>
    <row r="1055" spans="9:9">
      <c r="I1055" s="190"/>
    </row>
    <row r="1056" spans="9:9">
      <c r="I1056" s="190"/>
    </row>
    <row r="1057" spans="9:9">
      <c r="I1057" s="190"/>
    </row>
    <row r="1058" spans="9:9">
      <c r="I1058" s="190"/>
    </row>
    <row r="1059" spans="9:9">
      <c r="I1059" s="190"/>
    </row>
    <row r="1060" spans="9:9">
      <c r="I1060" s="190"/>
    </row>
    <row r="1061" spans="9:9">
      <c r="I1061" s="190"/>
    </row>
    <row r="1062" spans="9:9">
      <c r="I1062" s="190"/>
    </row>
    <row r="1063" spans="9:9">
      <c r="I1063" s="190"/>
    </row>
    <row r="1064" spans="9:9">
      <c r="I1064" s="190"/>
    </row>
    <row r="1065" spans="9:9">
      <c r="I1065" s="190"/>
    </row>
    <row r="1066" spans="9:9">
      <c r="I1066" s="190"/>
    </row>
    <row r="1067" spans="9:9">
      <c r="I1067" s="190"/>
    </row>
    <row r="1068" spans="9:9">
      <c r="I1068" s="190"/>
    </row>
    <row r="1069" spans="9:9">
      <c r="I1069" s="190"/>
    </row>
    <row r="1070" spans="9:9">
      <c r="I1070" s="190"/>
    </row>
    <row r="1071" spans="9:9">
      <c r="I1071" s="190"/>
    </row>
    <row r="1072" spans="9:9">
      <c r="I1072" s="190"/>
    </row>
    <row r="1073" spans="9:9">
      <c r="I1073" s="190"/>
    </row>
    <row r="1074" spans="9:9">
      <c r="I1074" s="190"/>
    </row>
    <row r="1075" spans="9:9">
      <c r="I1075" s="190"/>
    </row>
    <row r="1076" spans="9:9">
      <c r="I1076" s="190"/>
    </row>
    <row r="1077" spans="9:9">
      <c r="I1077" s="190"/>
    </row>
    <row r="1078" spans="9:9">
      <c r="I1078" s="190"/>
    </row>
    <row r="1079" spans="9:9">
      <c r="I1079" s="190"/>
    </row>
    <row r="1080" spans="9:9">
      <c r="I1080" s="190"/>
    </row>
    <row r="1081" spans="9:9">
      <c r="I1081" s="190"/>
    </row>
    <row r="1082" spans="9:9">
      <c r="I1082" s="190"/>
    </row>
    <row r="1083" spans="9:9">
      <c r="I1083" s="190"/>
    </row>
    <row r="1084" spans="9:9">
      <c r="I1084" s="190"/>
    </row>
    <row r="1085" spans="9:9">
      <c r="I1085" s="190"/>
    </row>
    <row r="1086" spans="9:9">
      <c r="I1086" s="190"/>
    </row>
    <row r="1087" spans="9:9">
      <c r="I1087" s="190"/>
    </row>
    <row r="1088" spans="9:9">
      <c r="I1088" s="190"/>
    </row>
    <row r="1089" spans="9:9">
      <c r="I1089" s="190"/>
    </row>
    <row r="1090" spans="9:9">
      <c r="I1090" s="190"/>
    </row>
    <row r="1091" spans="9:9">
      <c r="I1091" s="190"/>
    </row>
    <row r="1092" spans="9:9">
      <c r="I1092" s="190"/>
    </row>
    <row r="1093" spans="9:9">
      <c r="I1093" s="190"/>
    </row>
    <row r="1094" spans="9:9">
      <c r="I1094" s="190"/>
    </row>
    <row r="1095" spans="9:9">
      <c r="I1095" s="190"/>
    </row>
    <row r="1096" spans="9:9">
      <c r="I1096" s="190"/>
    </row>
    <row r="1097" spans="9:9">
      <c r="I1097" s="190"/>
    </row>
    <row r="1098" spans="9:9">
      <c r="I1098" s="190"/>
    </row>
    <row r="1099" spans="9:9">
      <c r="I1099" s="190"/>
    </row>
    <row r="1100" spans="9:9">
      <c r="I1100" s="190"/>
    </row>
    <row r="1101" spans="9:9">
      <c r="I1101" s="190"/>
    </row>
    <row r="1102" spans="9:9">
      <c r="I1102" s="190"/>
    </row>
    <row r="1103" spans="9:9">
      <c r="I1103" s="190"/>
    </row>
    <row r="1104" spans="9:9">
      <c r="I1104" s="190"/>
    </row>
    <row r="1105" spans="9:9">
      <c r="I1105" s="190"/>
    </row>
    <row r="1106" spans="9:9">
      <c r="I1106" s="190"/>
    </row>
    <row r="1107" spans="9:9">
      <c r="I1107" s="190"/>
    </row>
    <row r="1108" spans="9:9">
      <c r="I1108" s="190"/>
    </row>
    <row r="1109" spans="9:9">
      <c r="I1109" s="190"/>
    </row>
    <row r="1110" spans="9:9">
      <c r="I1110" s="190"/>
    </row>
    <row r="1111" spans="9:9">
      <c r="I1111" s="190"/>
    </row>
    <row r="1112" spans="9:9">
      <c r="I1112" s="190"/>
    </row>
    <row r="1113" spans="9:9">
      <c r="I1113" s="190"/>
    </row>
    <row r="1114" spans="9:9">
      <c r="I1114" s="190"/>
    </row>
    <row r="1115" spans="9:9">
      <c r="I1115" s="190"/>
    </row>
    <row r="1116" spans="9:9">
      <c r="I1116" s="190"/>
    </row>
    <row r="1117" spans="9:9">
      <c r="I1117" s="190"/>
    </row>
    <row r="1118" spans="9:9">
      <c r="I1118" s="190"/>
    </row>
    <row r="1119" spans="9:9">
      <c r="I1119" s="190"/>
    </row>
    <row r="1120" spans="9:9">
      <c r="I1120" s="190"/>
    </row>
    <row r="1121" spans="9:9">
      <c r="I1121" s="190"/>
    </row>
    <row r="1122" spans="9:9">
      <c r="I1122" s="190"/>
    </row>
    <row r="1123" spans="9:9">
      <c r="I1123" s="190"/>
    </row>
    <row r="1124" spans="9:9">
      <c r="I1124" s="190"/>
    </row>
    <row r="1125" spans="9:9">
      <c r="I1125" s="190"/>
    </row>
    <row r="1126" spans="9:9">
      <c r="I1126" s="190"/>
    </row>
    <row r="1127" spans="9:9">
      <c r="I1127" s="190"/>
    </row>
    <row r="1128" spans="9:9">
      <c r="I1128" s="190"/>
    </row>
    <row r="1129" spans="9:9">
      <c r="I1129" s="190"/>
    </row>
    <row r="1130" spans="9:9">
      <c r="I1130" s="190"/>
    </row>
    <row r="1131" spans="9:9">
      <c r="I1131" s="190"/>
    </row>
    <row r="1132" spans="9:9">
      <c r="I1132" s="190"/>
    </row>
    <row r="1133" spans="9:9">
      <c r="I1133" s="190"/>
    </row>
    <row r="1134" spans="9:9">
      <c r="I1134" s="190"/>
    </row>
    <row r="1135" spans="9:9">
      <c r="I1135" s="190"/>
    </row>
    <row r="1136" spans="9:9">
      <c r="I1136" s="190"/>
    </row>
    <row r="1137" spans="9:9">
      <c r="I1137" s="190"/>
    </row>
    <row r="1138" spans="9:9">
      <c r="I1138" s="190"/>
    </row>
    <row r="1139" spans="9:9">
      <c r="I1139" s="190"/>
    </row>
    <row r="1140" spans="9:9">
      <c r="I1140" s="190"/>
    </row>
    <row r="1141" spans="9:9">
      <c r="I1141" s="190"/>
    </row>
    <row r="1142" spans="9:9">
      <c r="I1142" s="190"/>
    </row>
    <row r="1143" spans="9:9">
      <c r="I1143" s="190"/>
    </row>
    <row r="1144" spans="9:9">
      <c r="I1144" s="190"/>
    </row>
    <row r="1145" spans="9:9">
      <c r="I1145" s="190"/>
    </row>
    <row r="1146" spans="9:9">
      <c r="I1146" s="190"/>
    </row>
    <row r="1147" spans="9:9">
      <c r="I1147" s="190"/>
    </row>
    <row r="1148" spans="9:9">
      <c r="I1148" s="190"/>
    </row>
    <row r="1149" spans="9:9">
      <c r="I1149" s="190"/>
    </row>
    <row r="1150" spans="9:9">
      <c r="I1150" s="190"/>
    </row>
    <row r="1151" spans="9:9">
      <c r="I1151" s="190"/>
    </row>
    <row r="1152" spans="9:9">
      <c r="I1152" s="190"/>
    </row>
    <row r="1153" spans="9:9">
      <c r="I1153" s="190"/>
    </row>
    <row r="1154" spans="9:9">
      <c r="I1154" s="190"/>
    </row>
    <row r="1155" spans="9:9">
      <c r="I1155" s="190"/>
    </row>
    <row r="1156" spans="9:9">
      <c r="I1156" s="190"/>
    </row>
    <row r="1157" spans="9:9">
      <c r="I1157" s="190"/>
    </row>
    <row r="1158" spans="9:9">
      <c r="I1158" s="190"/>
    </row>
    <row r="1159" spans="9:9">
      <c r="I1159" s="190"/>
    </row>
    <row r="1160" spans="9:9">
      <c r="I1160" s="190"/>
    </row>
    <row r="1161" spans="9:9">
      <c r="I1161" s="190"/>
    </row>
    <row r="1162" spans="9:9">
      <c r="I1162" s="190"/>
    </row>
    <row r="1163" spans="9:9">
      <c r="I1163" s="190"/>
    </row>
    <row r="1164" spans="9:9">
      <c r="I1164" s="190"/>
    </row>
    <row r="1165" spans="9:9">
      <c r="I1165" s="190"/>
    </row>
    <row r="1166" spans="9:9">
      <c r="I1166" s="190"/>
    </row>
    <row r="1167" spans="9:9">
      <c r="I1167" s="190"/>
    </row>
    <row r="1168" spans="9:9">
      <c r="I1168" s="190"/>
    </row>
    <row r="1169" spans="9:9">
      <c r="I1169" s="190"/>
    </row>
    <row r="1170" spans="9:9">
      <c r="I1170" s="190"/>
    </row>
    <row r="1171" spans="9:9">
      <c r="I1171" s="190"/>
    </row>
    <row r="1172" spans="9:9">
      <c r="I1172" s="190"/>
    </row>
    <row r="1173" spans="9:9">
      <c r="I1173" s="190"/>
    </row>
    <row r="1174" spans="9:9">
      <c r="I1174" s="190"/>
    </row>
    <row r="1175" spans="9:9">
      <c r="I1175" s="190"/>
    </row>
    <row r="1176" spans="9:9">
      <c r="I1176" s="190"/>
    </row>
    <row r="1177" spans="9:9">
      <c r="I1177" s="190"/>
    </row>
    <row r="1178" spans="9:9">
      <c r="I1178" s="190"/>
    </row>
    <row r="1179" spans="9:9">
      <c r="I1179" s="190"/>
    </row>
    <row r="1180" spans="9:9">
      <c r="I1180" s="190"/>
    </row>
    <row r="1181" spans="9:9">
      <c r="I1181" s="190"/>
    </row>
    <row r="1182" spans="9:9">
      <c r="I1182" s="190"/>
    </row>
    <row r="1183" spans="9:9">
      <c r="I1183" s="190"/>
    </row>
    <row r="1184" spans="9:9">
      <c r="I1184" s="190"/>
    </row>
    <row r="1185" spans="9:9">
      <c r="I1185" s="190"/>
    </row>
    <row r="1186" spans="9:9">
      <c r="I1186" s="190"/>
    </row>
    <row r="1187" spans="9:9">
      <c r="I1187" s="190"/>
    </row>
    <row r="1188" spans="9:9">
      <c r="I1188" s="190"/>
    </row>
    <row r="1189" spans="9:9">
      <c r="I1189" s="190"/>
    </row>
    <row r="1190" spans="9:9">
      <c r="I1190" s="190"/>
    </row>
    <row r="1191" spans="9:9">
      <c r="I1191" s="190"/>
    </row>
    <row r="1192" spans="9:9">
      <c r="I1192" s="190"/>
    </row>
    <row r="1193" spans="9:9">
      <c r="I1193" s="190"/>
    </row>
    <row r="1194" spans="9:9">
      <c r="I1194" s="190"/>
    </row>
    <row r="1195" spans="9:9">
      <c r="I1195" s="190"/>
    </row>
    <row r="1196" spans="9:9">
      <c r="I1196" s="190"/>
    </row>
    <row r="1197" spans="9:9">
      <c r="I1197" s="190"/>
    </row>
    <row r="1198" spans="9:9">
      <c r="I1198" s="190"/>
    </row>
    <row r="1199" spans="9:9">
      <c r="I1199" s="190"/>
    </row>
    <row r="1200" spans="9:9">
      <c r="I1200" s="190"/>
    </row>
    <row r="1201" spans="9:9">
      <c r="I1201" s="190"/>
    </row>
  </sheetData>
  <autoFilter ref="C1:P86" xr:uid="{E18591E2-7B2C-449B-9D59-FE37118CAC43}"/>
  <mergeCells count="20">
    <mergeCell ref="N5:N6"/>
    <mergeCell ref="O5:O6"/>
    <mergeCell ref="P5:P6"/>
    <mergeCell ref="M5:M6"/>
    <mergeCell ref="B7:C7"/>
    <mergeCell ref="D7:P7"/>
    <mergeCell ref="B2:P2"/>
    <mergeCell ref="B3:B6"/>
    <mergeCell ref="C3:C6"/>
    <mergeCell ref="D3:P3"/>
    <mergeCell ref="L4:L6"/>
    <mergeCell ref="M4:N4"/>
    <mergeCell ref="O4:P4"/>
    <mergeCell ref="K4:K6"/>
    <mergeCell ref="J4:J6"/>
    <mergeCell ref="D4:H4"/>
    <mergeCell ref="E5:E6"/>
    <mergeCell ref="D5:D6"/>
    <mergeCell ref="I4:I6"/>
    <mergeCell ref="F5:H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3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styczeń</vt:lpstr>
      <vt:lpstr>luty</vt:lpstr>
      <vt:lpstr>marzec </vt:lpstr>
      <vt:lpstr>kwiecień</vt:lpstr>
      <vt:lpstr>aktualny</vt:lpstr>
      <vt:lpstr>aktualny!Obszar_wydruku</vt:lpstr>
      <vt:lpstr>kwiecień!Obszar_wydruku</vt:lpstr>
      <vt:lpstr>luty!Obszar_wydruku</vt:lpstr>
      <vt:lpstr>'marzec '!Obszar_wydruku</vt:lpstr>
      <vt:lpstr>styczeń!Obszar_wydruku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Palewska-Stefan</dc:creator>
  <cp:lastModifiedBy>Monika Szkrabko</cp:lastModifiedBy>
  <cp:lastPrinted>2025-09-30T12:10:56Z</cp:lastPrinted>
  <dcterms:created xsi:type="dcterms:W3CDTF">2019-02-06T12:15:15Z</dcterms:created>
  <dcterms:modified xsi:type="dcterms:W3CDTF">2025-09-30T12:13:53Z</dcterms:modified>
</cp:coreProperties>
</file>